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FFAIRES\MENDE\MAISON DIOCESAINE - PLAISANCE\05-DCE novembre 2023\RENDU ECOBAT 15112023\"/>
    </mc:Choice>
  </mc:AlternateContent>
  <xr:revisionPtr revIDLastSave="0" documentId="13_ncr:1_{C88350B7-B9CD-4EC4-9119-4F5137D7DDB2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LOT 09 FAUX PLAFONDS DEMONTABL" sheetId="1" r:id="rId1"/>
  </sheets>
  <definedNames>
    <definedName name="_xlnm.Print_Titles" localSheetId="0">'LOT 09 FAUX PLAFONDS DEMONTABL'!$1:$2</definedName>
    <definedName name="_xlnm.Print_Area" localSheetId="0">'LOT 09 FAUX PLAFONDS DEMONTABL'!$A$1:$G$53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12" i="1"/>
  <c r="G28" i="1" s="1"/>
  <c r="G50" i="1" s="1"/>
  <c r="G16" i="1"/>
  <c r="G20" i="1"/>
  <c r="G24" i="1"/>
  <c r="G34" i="1"/>
  <c r="G38" i="1"/>
  <c r="G42" i="1"/>
  <c r="G46" i="1"/>
  <c r="B51" i="1"/>
  <c r="G51" i="1" l="1"/>
  <c r="G52" i="1" s="1"/>
</calcChain>
</file>

<file path=xl/sharedStrings.xml><?xml version="1.0" encoding="utf-8"?>
<sst xmlns="http://schemas.openxmlformats.org/spreadsheetml/2006/main" count="106" uniqueCount="106">
  <si>
    <t>U</t>
  </si>
  <si>
    <t>Quantité</t>
  </si>
  <si>
    <t>Quantité Entreprise</t>
  </si>
  <si>
    <t>Prix en €</t>
  </si>
  <si>
    <t>Total en €</t>
  </si>
  <si>
    <t>Aménagement des bureaux au R+2</t>
  </si>
  <si>
    <t>FAUX PLAFONDS</t>
  </si>
  <si>
    <t>CH2</t>
  </si>
  <si>
    <t>2</t>
  </si>
  <si>
    <t>DESCRIPTION DES OUVRAGES FAUX PLAFONDS</t>
  </si>
  <si>
    <t>CH3</t>
  </si>
  <si>
    <t>2.1</t>
  </si>
  <si>
    <t>TRAVAUX DE DEPOSE</t>
  </si>
  <si>
    <t>CH4</t>
  </si>
  <si>
    <t xml:space="preserve">2.1 1 </t>
  </si>
  <si>
    <t>Dépose soignée + repose</t>
  </si>
  <si>
    <t>m²</t>
  </si>
  <si>
    <t>ART</t>
  </si>
  <si>
    <t>1JB-C327</t>
  </si>
  <si>
    <t>Localisation :</t>
  </si>
  <si>
    <t>R+1: suivant lots techniques dans dgt</t>
  </si>
  <si>
    <t>2.2</t>
  </si>
  <si>
    <t>FAUX PLAFONDS DEMONTABLES</t>
  </si>
  <si>
    <t>CH4</t>
  </si>
  <si>
    <t xml:space="preserve">2.2 1 </t>
  </si>
  <si>
    <t>Faux-plafond 60 x 60 avec ossature Silhouette</t>
  </si>
  <si>
    <t>m²</t>
  </si>
  <si>
    <t>ART</t>
  </si>
  <si>
    <t>1JB-E113</t>
  </si>
  <si>
    <t>Localisation :</t>
  </si>
  <si>
    <t>R+2: cage d'escalier, sanitaires, bureau 20, sacristie, dgt 21, dgt 22, wc pmr, salle commune, locaux ménage</t>
  </si>
  <si>
    <t>2.4</t>
  </si>
  <si>
    <t>FAUX PLAFONDS BOIS</t>
  </si>
  <si>
    <t>CH4</t>
  </si>
  <si>
    <t xml:space="preserve">2.4 1 </t>
  </si>
  <si>
    <t>Faux plafonds démontables bois massif</t>
  </si>
  <si>
    <t>m²</t>
  </si>
  <si>
    <t>ART</t>
  </si>
  <si>
    <t>000-M401</t>
  </si>
  <si>
    <t>Localisation :</t>
  </si>
  <si>
    <t>R+2: dans salle polyvalente suivant plan</t>
  </si>
  <si>
    <t>2.5</t>
  </si>
  <si>
    <t>ISOLATION</t>
  </si>
  <si>
    <t>CH4</t>
  </si>
  <si>
    <t xml:space="preserve">2.5 1 </t>
  </si>
  <si>
    <t>Laine de roche de 60 mm</t>
  </si>
  <si>
    <t>m²</t>
  </si>
  <si>
    <t>ART</t>
  </si>
  <si>
    <t>000-P754</t>
  </si>
  <si>
    <t>Localisation :</t>
  </si>
  <si>
    <t>R+2: sur ensemble des faux plafonds démontables.</t>
  </si>
  <si>
    <t>2.6</t>
  </si>
  <si>
    <t>DIVERS</t>
  </si>
  <si>
    <t>CH4</t>
  </si>
  <si>
    <t xml:space="preserve">2.6 1 </t>
  </si>
  <si>
    <t>Tableau acoustique imprimé</t>
  </si>
  <si>
    <t>U</t>
  </si>
  <si>
    <t>ART</t>
  </si>
  <si>
    <t>000-Q781</t>
  </si>
  <si>
    <t>Localisation :</t>
  </si>
  <si>
    <t>R+2: dans salle polyvalente et oratoire</t>
  </si>
  <si>
    <t>Total Aménagement des bureaux au R+2</t>
  </si>
  <si>
    <t>STOT_LS0</t>
  </si>
  <si>
    <t>Aménagement des dortoirs au R+3</t>
  </si>
  <si>
    <t>FAUX PLAFONDS</t>
  </si>
  <si>
    <t>CH2</t>
  </si>
  <si>
    <t>2</t>
  </si>
  <si>
    <t>DESCRIPTION DES OUVRAGES FAUX PLAFONDS</t>
  </si>
  <si>
    <t>CH3</t>
  </si>
  <si>
    <t>2.2</t>
  </si>
  <si>
    <t>FAUX PLAFONDS DEMONTABLES</t>
  </si>
  <si>
    <t>CH4</t>
  </si>
  <si>
    <t xml:space="preserve">2.2 1 </t>
  </si>
  <si>
    <t>Faux-plafond 60 x 60 avec ossature Silhouette</t>
  </si>
  <si>
    <t>m²</t>
  </si>
  <si>
    <t>ART</t>
  </si>
  <si>
    <t>1JB-E113</t>
  </si>
  <si>
    <t>Localisation :</t>
  </si>
  <si>
    <t>R+3: pour cages d'escalier, dgt 30/31/32</t>
  </si>
  <si>
    <t>2.3</t>
  </si>
  <si>
    <t>FAUX PLAFONDS MILIEUX HUMIDES</t>
  </si>
  <si>
    <t>CH4</t>
  </si>
  <si>
    <t xml:space="preserve">2.3 1 </t>
  </si>
  <si>
    <t>Faux plafond 100 % RH 60 x 60</t>
  </si>
  <si>
    <t>m²</t>
  </si>
  <si>
    <t>ART</t>
  </si>
  <si>
    <t>000-G304</t>
  </si>
  <si>
    <t>Localisation :</t>
  </si>
  <si>
    <t>R+3: pour ensemble des SDE individuelles, PMR et communes</t>
  </si>
  <si>
    <t>2.5</t>
  </si>
  <si>
    <t>ISOLATION</t>
  </si>
  <si>
    <t>CH4</t>
  </si>
  <si>
    <t xml:space="preserve">2.5 1 </t>
  </si>
  <si>
    <t>Laine de roche de 60 mm</t>
  </si>
  <si>
    <t>m²</t>
  </si>
  <si>
    <t>ART</t>
  </si>
  <si>
    <t>000-P754</t>
  </si>
  <si>
    <t>Localisation :</t>
  </si>
  <si>
    <t>R+3: sur ensemble des faux plafonds</t>
  </si>
  <si>
    <t>Total Aménagement des dortoirs au R+3</t>
  </si>
  <si>
    <t>STOT_LS0</t>
  </si>
  <si>
    <t>Montant HT du LOT 09 FAUX PLAFONDS DEMONTABLES</t>
  </si>
  <si>
    <t>TOTHT</t>
  </si>
  <si>
    <t>TVA</t>
  </si>
  <si>
    <t>Montant TTC</t>
  </si>
  <si>
    <t>TOTTTC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</si>
</sst>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"/>
    <numFmt numFmtId="165" formatCode="#\ ##0;\-#,##0;"/>
  </numFmts>
  <fonts count="21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1"/>
    </font>
    <font>
      <b/>
      <u/>
      <sz val="12"/>
      <color rgb="FF000000"/>
      <name val="Book Antiqua"/>
      <family val="1"/>
    </font>
    <font>
      <b/>
      <u/>
      <sz val="10"/>
      <color rgb="FF000000"/>
      <name val="Book Antiqua"/>
      <family val="1"/>
    </font>
    <font>
      <sz val="10"/>
      <color rgb="FF000000"/>
      <name val="Arial"/>
      <family val="1"/>
    </font>
    <font>
      <b/>
      <sz val="10"/>
      <color rgb="FF000000"/>
      <name val="Arial"/>
      <family val="1"/>
    </font>
    <font>
      <sz val="11"/>
      <color rgb="FF000000"/>
      <name val="Arial"/>
      <family val="1"/>
    </font>
    <font>
      <b/>
      <sz val="11"/>
      <color rgb="FF000000"/>
      <name val="Arial"/>
      <family val="1"/>
    </font>
    <font>
      <sz val="9"/>
      <color rgb="FFFF0000"/>
      <name val="Arial Narrow"/>
      <family val="1"/>
    </font>
    <font>
      <b/>
      <i/>
      <u/>
      <sz val="9"/>
      <color rgb="FF000000"/>
      <name val="Arial"/>
      <family val="1"/>
    </font>
    <font>
      <b/>
      <sz val="9"/>
      <color rgb="FF000000"/>
      <name val="Arial"/>
      <family val="1"/>
    </font>
    <font>
      <sz val="9"/>
      <color rgb="FF000000"/>
      <name val="Arial"/>
      <family val="1"/>
    </font>
    <font>
      <sz val="8"/>
      <color rgb="FF000000"/>
      <name val="Arial"/>
      <family val="1"/>
    </font>
    <font>
      <sz val="10"/>
      <color rgb="FFFF0000"/>
      <name val="Arial"/>
      <family val="1"/>
    </font>
    <font>
      <i/>
      <u/>
      <sz val="8"/>
      <color rgb="FF000000"/>
      <name val="Arial"/>
      <family val="1"/>
    </font>
    <font>
      <b/>
      <sz val="8"/>
      <color rgb="FF000000"/>
      <name val="Arial Narrow"/>
      <family val="1"/>
    </font>
    <font>
      <sz val="8"/>
      <color rgb="FF000000"/>
      <name val="Arial Narrow"/>
      <family val="1"/>
    </font>
    <font>
      <sz val="7"/>
      <color rgb="FF000000"/>
      <name val="Arial"/>
      <family val="1"/>
    </font>
    <font>
      <b/>
      <sz val="11"/>
      <color theme="1"/>
      <name val="Calibri"/>
      <family val="1"/>
    </font>
    <font>
      <sz val="10"/>
      <color theme="1"/>
      <name val="Arial Narrow"/>
      <family val="1"/>
    </font>
    <font>
      <sz val="11"/>
      <color rgb="FFFFFFFF"/>
      <name val="Calibri"/>
      <family val="1"/>
    </font>
  </fonts>
  <fills count="4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  <fill>
      <patternFill patternType="solid">
        <fgColor rgb="FFFFFFFF"/>
      </patternFill>
    </fill>
  </fills>
  <borders count="2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5">
    <xf numFmtId="0" fontId="0" fillId="0" borderId="0" applyFill="0"/>
    <xf numFmtId="0" fontId="1" fillId="0" borderId="0" applyFill="0">
      <alignment horizontal="left" vertical="top" wrapText="1"/>
    </xf>
    <xf numFmtId="0" fontId="2" fillId="2" borderId="0">
      <alignment horizontal="left" vertical="top" wrapText="1"/>
    </xf>
    <xf numFmtId="0" fontId="3" fillId="2" borderId="0">
      <alignment horizontal="righ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5" fillId="0" borderId="0" applyFill="0">
      <alignment horizontal="center" vertical="top" wrapText="1"/>
    </xf>
    <xf numFmtId="0" fontId="6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7" fillId="0" borderId="0" applyFill="0">
      <alignment horizontal="left" vertical="top" wrapText="1"/>
    </xf>
    <xf numFmtId="0" fontId="6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7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8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7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7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9" fillId="0" borderId="0" applyFill="0">
      <alignment horizontal="left" vertical="top" wrapText="1"/>
    </xf>
    <xf numFmtId="0" fontId="10" fillId="0" borderId="0" applyFill="0">
      <alignment horizontal="left" vertical="top" wrapText="1"/>
    </xf>
    <xf numFmtId="0" fontId="11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13" fillId="0" borderId="0" applyFill="0">
      <alignment horizontal="left" vertical="top" wrapText="1"/>
    </xf>
    <xf numFmtId="0" fontId="14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15" fillId="0" borderId="0" applyFill="0">
      <alignment horizontal="left" vertical="top" wrapText="1" indent="2"/>
    </xf>
    <xf numFmtId="0" fontId="16" fillId="0" borderId="0" applyFill="0">
      <alignment horizontal="left" vertical="top" wrapText="1" indent="2"/>
    </xf>
    <xf numFmtId="0" fontId="16" fillId="0" borderId="0" applyFill="0">
      <alignment horizontal="left" vertical="top" wrapText="1" indent="2"/>
    </xf>
    <xf numFmtId="0" fontId="17" fillId="0" borderId="0" applyFill="0">
      <alignment horizontal="left" vertical="top" wrapText="1"/>
    </xf>
  </cellStyleXfs>
  <cellXfs count="48">
    <xf numFmtId="0" fontId="0" fillId="0" borderId="0" xfId="0"/>
    <xf numFmtId="0" fontId="0" fillId="0" borderId="21" xfId="0" applyBorder="1" applyAlignment="1">
      <alignment horizontal="left" vertical="top" wrapText="1"/>
    </xf>
    <xf numFmtId="0" fontId="0" fillId="0" borderId="19" xfId="0" applyBorder="1" applyAlignment="1">
      <alignment horizontal="center" vertical="top" wrapText="1"/>
    </xf>
    <xf numFmtId="0" fontId="18" fillId="0" borderId="20" xfId="0" applyFont="1" applyBorder="1" applyAlignment="1">
      <alignment horizontal="center" vertical="top" wrapText="1"/>
    </xf>
    <xf numFmtId="0" fontId="18" fillId="0" borderId="20" xfId="0" applyFont="1" applyBorder="1" applyAlignment="1">
      <alignment horizontal="righ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" fillId="2" borderId="11" xfId="1" applyFill="1" applyBorder="1">
      <alignment horizontal="left" vertical="top" wrapText="1"/>
    </xf>
    <xf numFmtId="0" fontId="2" fillId="2" borderId="12" xfId="2" applyBorder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1" fillId="3" borderId="11" xfId="1" applyFill="1" applyBorder="1">
      <alignment horizontal="left" vertical="top" wrapText="1"/>
    </xf>
    <xf numFmtId="0" fontId="5" fillId="0" borderId="12" xfId="6" applyFill="1" applyBorder="1" applyAlignment="1">
      <alignment horizontal="left" vertical="top" wrapText="1"/>
    </xf>
    <xf numFmtId="49" fontId="0" fillId="0" borderId="0" xfId="0" applyNumberFormat="1" applyFill="1" applyAlignment="1">
      <alignment horizontal="left" vertical="top" wrapText="1"/>
    </xf>
    <xf numFmtId="0" fontId="1" fillId="3" borderId="6" xfId="1" applyFill="1" applyBorder="1">
      <alignment horizontal="left" vertical="top" wrapText="1"/>
    </xf>
    <xf numFmtId="0" fontId="7" fillId="0" borderId="9" xfId="10" applyFill="1" applyBorder="1">
      <alignment horizontal="left" vertical="top" wrapText="1"/>
    </xf>
    <xf numFmtId="0" fontId="1" fillId="3" borderId="16" xfId="1" applyFill="1" applyBorder="1">
      <alignment horizontal="left" vertical="top" wrapText="1"/>
    </xf>
    <xf numFmtId="0" fontId="7" fillId="0" borderId="17" xfId="14" applyFill="1" applyBorder="1">
      <alignment horizontal="left" vertical="top" wrapText="1"/>
    </xf>
    <xf numFmtId="0" fontId="1" fillId="0" borderId="16" xfId="1" applyFill="1" applyBorder="1">
      <alignment horizontal="left" vertical="top" wrapText="1"/>
    </xf>
    <xf numFmtId="0" fontId="9" fillId="0" borderId="17" xfId="26" applyFill="1" applyBorder="1">
      <alignment horizontal="left" vertical="top" wrapText="1"/>
    </xf>
    <xf numFmtId="0" fontId="0" fillId="0" borderId="7" xfId="0" applyFill="1" applyBorder="1" applyAlignment="1" applyProtection="1">
      <alignment horizontal="center" vertical="top"/>
      <protection locked="0"/>
    </xf>
    <xf numFmtId="164" fontId="0" fillId="0" borderId="7" xfId="0" applyNumberFormat="1" applyFill="1" applyBorder="1" applyAlignment="1" applyProtection="1">
      <alignment horizontal="center" vertical="top" wrapText="1"/>
      <protection locked="0"/>
    </xf>
    <xf numFmtId="164" fontId="0" fillId="0" borderId="15" xfId="0" applyNumberFormat="1" applyFill="1" applyBorder="1" applyAlignment="1" applyProtection="1">
      <alignment horizontal="right" vertical="top" wrapText="1"/>
      <protection locked="0"/>
    </xf>
    <xf numFmtId="0" fontId="19" fillId="0" borderId="16" xfId="0" applyFont="1" applyFill="1" applyBorder="1" applyAlignment="1">
      <alignment horizontal="left" vertical="top" wrapText="1"/>
    </xf>
    <xf numFmtId="0" fontId="14" fillId="0" borderId="17" xfId="35" applyFill="1" applyBorder="1">
      <alignment horizontal="left" vertical="top" wrapText="1"/>
    </xf>
    <xf numFmtId="0" fontId="12" fillId="0" borderId="17" xfId="38" applyFill="1" applyBorder="1">
      <alignment horizontal="left" vertical="top" wrapText="1"/>
    </xf>
    <xf numFmtId="165" fontId="0" fillId="0" borderId="7" xfId="0" applyNumberFormat="1" applyFill="1" applyBorder="1" applyAlignment="1" applyProtection="1">
      <alignment horizontal="center" vertical="top" wrapText="1"/>
      <protection locked="0"/>
    </xf>
    <xf numFmtId="0" fontId="19" fillId="0" borderId="5" xfId="0" applyFont="1" applyFill="1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1" fillId="2" borderId="11" xfId="3" applyFont="1" applyBorder="1" applyAlignment="1">
      <alignment horizontal="left" vertical="top" wrapText="1"/>
    </xf>
    <xf numFmtId="0" fontId="3" fillId="2" borderId="12" xfId="3" applyBorder="1">
      <alignment horizontal="right" vertical="top" wrapText="1"/>
    </xf>
    <xf numFmtId="164" fontId="0" fillId="0" borderId="10" xfId="0" applyNumberFormat="1" applyFill="1" applyBorder="1" applyAlignment="1">
      <alignment horizontal="right" vertical="top" wrapText="1"/>
    </xf>
    <xf numFmtId="0" fontId="0" fillId="0" borderId="13" xfId="0" applyFill="1" applyBorder="1" applyAlignment="1">
      <alignment horizontal="left" vertical="top" wrapText="1"/>
    </xf>
    <xf numFmtId="0" fontId="19" fillId="0" borderId="11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8" fillId="0" borderId="0" xfId="0" applyFont="1" applyFill="1" applyAlignment="1">
      <alignment horizontal="left" vertical="top" wrapText="1"/>
    </xf>
    <xf numFmtId="164" fontId="18" fillId="0" borderId="0" xfId="0" applyNumberFormat="1" applyFont="1" applyFill="1" applyAlignment="1">
      <alignment horizontal="right" vertical="top" wrapText="1"/>
    </xf>
    <xf numFmtId="165" fontId="20" fillId="3" borderId="0" xfId="0" applyNumberFormat="1" applyFont="1" applyFill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</cellXfs>
  <cellStyles count="45">
    <cellStyle name="ArtDescriptif" xfId="28" xr:uid="{00000000-0005-0000-0000-00001C000000}"/>
    <cellStyle name="ArtLibelleCond" xfId="27" xr:uid="{00000000-0005-0000-0000-00001B000000}"/>
    <cellStyle name="ArtNote1" xfId="29" xr:uid="{00000000-0005-0000-0000-00001D000000}"/>
    <cellStyle name="ArtNote2" xfId="30" xr:uid="{00000000-0005-0000-0000-00001E000000}"/>
    <cellStyle name="ArtNote3" xfId="31" xr:uid="{00000000-0005-0000-0000-00001F000000}"/>
    <cellStyle name="ArtNote4" xfId="32" xr:uid="{00000000-0005-0000-0000-000020000000}"/>
    <cellStyle name="ArtNote5" xfId="33" xr:uid="{00000000-0005-0000-0000-000021000000}"/>
    <cellStyle name="ArtQuantite" xfId="34" xr:uid="{00000000-0005-0000-0000-000022000000}"/>
    <cellStyle name="ArtTitre" xfId="26" xr:uid="{00000000-0005-0000-0000-00001A000000}"/>
    <cellStyle name="ChapDescriptif0" xfId="7" xr:uid="{00000000-0005-0000-0000-000007000000}"/>
    <cellStyle name="ChapDescriptif1" xfId="11" xr:uid="{00000000-0005-0000-0000-00000B000000}"/>
    <cellStyle name="ChapDescriptif2" xfId="15" xr:uid="{00000000-0005-0000-0000-00000F000000}"/>
    <cellStyle name="ChapDescriptif3" xfId="19" xr:uid="{00000000-0005-0000-0000-000013000000}"/>
    <cellStyle name="ChapDescriptif4" xfId="23" xr:uid="{00000000-0005-0000-0000-000017000000}"/>
    <cellStyle name="ChapNote0" xfId="8" xr:uid="{00000000-0005-0000-0000-000008000000}"/>
    <cellStyle name="ChapNote1" xfId="12" xr:uid="{00000000-0005-0000-0000-00000C000000}"/>
    <cellStyle name="ChapNote2" xfId="16" xr:uid="{00000000-0005-0000-0000-000010000000}"/>
    <cellStyle name="ChapNote3" xfId="20" xr:uid="{00000000-0005-0000-0000-000014000000}"/>
    <cellStyle name="ChapNote4" xfId="24" xr:uid="{00000000-0005-0000-0000-000018000000}"/>
    <cellStyle name="ChapRecap0" xfId="9" xr:uid="{00000000-0005-0000-0000-000009000000}"/>
    <cellStyle name="ChapRecap1" xfId="13" xr:uid="{00000000-0005-0000-0000-00000D000000}"/>
    <cellStyle name="ChapRecap2" xfId="17" xr:uid="{00000000-0005-0000-0000-000011000000}"/>
    <cellStyle name="ChapRecap3" xfId="21" xr:uid="{00000000-0005-0000-0000-000015000000}"/>
    <cellStyle name="ChapRecap4" xfId="25" xr:uid="{00000000-0005-0000-0000-000019000000}"/>
    <cellStyle name="ChapTitre0" xfId="6" xr:uid="{00000000-0005-0000-0000-000006000000}"/>
    <cellStyle name="ChapTitre1" xfId="10" xr:uid="{00000000-0005-0000-0000-00000A000000}"/>
    <cellStyle name="ChapTitre2" xfId="14" xr:uid="{00000000-0005-0000-0000-00000E000000}"/>
    <cellStyle name="ChapTitre3" xfId="18" xr:uid="{00000000-0005-0000-0000-000012000000}"/>
    <cellStyle name="ChapTitre4" xfId="22" xr:uid="{00000000-0005-0000-0000-000016000000}"/>
    <cellStyle name="DQLocQuantNonLoc" xfId="42" xr:uid="{00000000-0005-0000-0000-00002A000000}"/>
    <cellStyle name="DQLocRefClass" xfId="41" xr:uid="{00000000-0005-0000-0000-000029000000}"/>
    <cellStyle name="DQLocStruct" xfId="43" xr:uid="{00000000-0005-0000-0000-00002B000000}"/>
    <cellStyle name="DQMinutes" xfId="44" xr:uid="{00000000-0005-0000-0000-00002C000000}"/>
    <cellStyle name="LocGen" xfId="36" xr:uid="{00000000-0005-0000-0000-000024000000}"/>
    <cellStyle name="LocLit" xfId="38" xr:uid="{00000000-0005-0000-0000-000026000000}"/>
    <cellStyle name="LocRefClass" xfId="37" xr:uid="{00000000-0005-0000-0000-000025000000}"/>
    <cellStyle name="LocSignetRep" xfId="40" xr:uid="{00000000-0005-0000-0000-000028000000}"/>
    <cellStyle name="LocStrRecap0" xfId="3" xr:uid="{00000000-0005-0000-0000-000003000000}"/>
    <cellStyle name="LocStrRecap1" xfId="5" xr:uid="{00000000-0005-0000-0000-000005000000}"/>
    <cellStyle name="LocStrTexte0" xfId="2" xr:uid="{00000000-0005-0000-0000-000002000000}"/>
    <cellStyle name="LocStrTexte1" xfId="4" xr:uid="{00000000-0005-0000-0000-000004000000}"/>
    <cellStyle name="LocStruct" xfId="39" xr:uid="{00000000-0005-0000-0000-000027000000}"/>
    <cellStyle name="LocTitre" xfId="35" xr:uid="{00000000-0005-0000-0000-000023000000}"/>
    <cellStyle name="Normal" xfId="0" builtinId="0"/>
    <cellStyle name="Numerotation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72000</xdr:colOff>
      <xdr:row>0</xdr:row>
      <xdr:rowOff>15261</xdr:rowOff>
    </xdr:from>
    <xdr:to>
      <xdr:col>6</xdr:col>
      <xdr:colOff>777240</xdr:colOff>
      <xdr:row>0</xdr:row>
      <xdr:rowOff>822960</xdr:rowOff>
    </xdr:to>
    <xdr:sp macro="" textlink="">
      <xdr:nvSpPr>
        <xdr:cNvPr id="3" name="Forme1"/>
        <xdr:cNvSpPr/>
      </xdr:nvSpPr>
      <xdr:spPr>
        <a:xfrm>
          <a:off x="72000" y="15261"/>
          <a:ext cx="7083180" cy="807699"/>
        </a:xfrm>
        <a:prstGeom prst="rect">
          <a:avLst/>
        </a:prstGeom>
        <a:solidFill>
          <a:srgbClr val="FFFFFF"/>
        </a:solidFill>
        <a:ln w="0">
          <a:solidFill>
            <a:srgbClr val="999999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0">
          <a:srgbClr val="FFFFFF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1043" tIns="61043" rIns="61043" bIns="61043" rtlCol="0" anchor="t"/>
        <a:lstStyle/>
        <a:p>
          <a:pPr algn="ctr"/>
          <a:r>
            <a:rPr lang="fr-FR" sz="900" b="0" i="0">
              <a:solidFill>
                <a:srgbClr val="000000"/>
              </a:solidFill>
              <a:latin typeface="MS Shell Dlg"/>
            </a:rPr>
            <a:t>D.P.G.F</a:t>
          </a:r>
        </a:p>
        <a:p>
          <a:pPr algn="ctr"/>
          <a:r>
            <a:rPr lang="fr-FR" sz="900" b="0" i="0">
              <a:solidFill>
                <a:srgbClr val="000000"/>
              </a:solidFill>
              <a:latin typeface="MS Shell Dlg"/>
            </a:rPr>
            <a:t>REHABILITATION DE LEXTENSION DE LA MAISON DIOCESAINE, AMENAGEMENT DE LA GRANDE CHAPELLE</a:t>
          </a:r>
        </a:p>
        <a:p>
          <a:pPr algn="ctr"/>
          <a:r>
            <a:rPr lang="fr-FR" sz="900" b="0" i="0">
              <a:solidFill>
                <a:srgbClr val="000000"/>
              </a:solidFill>
              <a:latin typeface="MS Shell Dlg"/>
            </a:rPr>
            <a:t>ET AMENAGEMENT DES ABORDS A MENDE</a:t>
          </a:r>
        </a:p>
        <a:p>
          <a:pPr algn="ctr"/>
          <a:r>
            <a:rPr lang="fr-FR" sz="900" b="0" i="0">
              <a:solidFill>
                <a:srgbClr val="000000"/>
              </a:solidFill>
              <a:latin typeface="Arial"/>
            </a:rPr>
            <a:t>LOT 09 FAUX PLAFONDS DEMONTABLES</a:t>
          </a:r>
        </a:p>
        <a:p>
          <a:pPr algn="ctr"/>
          <a:endParaRPr sz="900" b="1">
            <a:solidFill>
              <a:srgbClr val="000000"/>
            </a:solidFill>
            <a:latin typeface="Arial"/>
          </a:endParaRPr>
        </a:p>
        <a:p>
          <a:pPr algn="ctr"/>
          <a:endParaRPr sz="1200" b="1">
            <a:solidFill>
              <a:srgbClr val="000000"/>
            </a:solidFill>
            <a:latin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Z54"/>
  <sheetViews>
    <sheetView showGridLines="0"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baseColWidth="10" defaultColWidth="10.6640625" defaultRowHeight="14.4" x14ac:dyDescent="0.3"/>
  <cols>
    <col min="1" max="1" width="9.6640625" customWidth="1"/>
    <col min="2" max="2" width="46.6640625" customWidth="1"/>
    <col min="3" max="3" width="4.6640625" customWidth="1"/>
    <col min="4" max="6" width="10.6640625" customWidth="1"/>
    <col min="7" max="7" width="12.6640625" customWidth="1"/>
    <col min="8" max="8" width="10.6640625" customWidth="1"/>
    <col min="701" max="703" width="10.6640625" customWidth="1"/>
  </cols>
  <sheetData>
    <row r="1" spans="1:702" ht="67.95" customHeight="1" x14ac:dyDescent="0.3">
      <c r="A1" s="45"/>
      <c r="B1" s="46"/>
      <c r="C1" s="46"/>
      <c r="D1" s="46"/>
      <c r="E1" s="46"/>
      <c r="F1" s="46"/>
      <c r="G1" s="47"/>
    </row>
    <row r="2" spans="1:702" ht="28.8" x14ac:dyDescent="0.3">
      <c r="A2" s="1"/>
      <c r="B2" s="2"/>
      <c r="C2" s="3" t="s">
        <v>0</v>
      </c>
      <c r="D2" s="3" t="s">
        <v>1</v>
      </c>
      <c r="E2" s="3" t="s">
        <v>2</v>
      </c>
      <c r="F2" s="3" t="s">
        <v>3</v>
      </c>
      <c r="G2" s="4" t="s">
        <v>4</v>
      </c>
    </row>
    <row r="3" spans="1:702" x14ac:dyDescent="0.3">
      <c r="A3" s="5"/>
      <c r="B3" s="6"/>
      <c r="C3" s="7"/>
      <c r="D3" s="7"/>
      <c r="E3" s="7"/>
      <c r="F3" s="7"/>
      <c r="G3" s="8"/>
    </row>
    <row r="4" spans="1:702" ht="15.6" x14ac:dyDescent="0.3">
      <c r="A4" s="9"/>
      <c r="B4" s="10" t="s">
        <v>5</v>
      </c>
      <c r="C4" s="11"/>
      <c r="D4" s="11"/>
      <c r="E4" s="11"/>
      <c r="F4" s="11"/>
      <c r="G4" s="12"/>
    </row>
    <row r="5" spans="1:702" x14ac:dyDescent="0.3">
      <c r="A5" s="13"/>
      <c r="B5" s="14" t="s">
        <v>6</v>
      </c>
      <c r="C5" s="11"/>
      <c r="D5" s="11"/>
      <c r="E5" s="11"/>
      <c r="F5" s="11"/>
      <c r="G5" s="12"/>
      <c r="ZY5" t="s">
        <v>7</v>
      </c>
      <c r="ZZ5" s="15"/>
    </row>
    <row r="6" spans="1:702" ht="27.6" x14ac:dyDescent="0.3">
      <c r="A6" s="16" t="s">
        <v>8</v>
      </c>
      <c r="B6" s="17" t="s">
        <v>9</v>
      </c>
      <c r="C6" s="11"/>
      <c r="D6" s="11"/>
      <c r="E6" s="11"/>
      <c r="F6" s="11"/>
      <c r="G6" s="12"/>
      <c r="ZY6" t="s">
        <v>10</v>
      </c>
      <c r="ZZ6" s="15"/>
    </row>
    <row r="7" spans="1:702" x14ac:dyDescent="0.3">
      <c r="A7" s="18" t="s">
        <v>11</v>
      </c>
      <c r="B7" s="19" t="s">
        <v>12</v>
      </c>
      <c r="C7" s="11"/>
      <c r="D7" s="11"/>
      <c r="E7" s="11"/>
      <c r="F7" s="11"/>
      <c r="G7" s="12"/>
      <c r="ZY7" t="s">
        <v>13</v>
      </c>
      <c r="ZZ7" s="15"/>
    </row>
    <row r="8" spans="1:702" x14ac:dyDescent="0.3">
      <c r="A8" s="20" t="s">
        <v>14</v>
      </c>
      <c r="B8" s="21" t="s">
        <v>15</v>
      </c>
      <c r="C8" s="22" t="s">
        <v>16</v>
      </c>
      <c r="D8" s="23">
        <v>50</v>
      </c>
      <c r="E8" s="23"/>
      <c r="F8" s="23"/>
      <c r="G8" s="24">
        <f>ROUND(D8*F8,2)</f>
        <v>0</v>
      </c>
      <c r="ZY8" t="s">
        <v>17</v>
      </c>
      <c r="ZZ8" s="15" t="s">
        <v>18</v>
      </c>
    </row>
    <row r="9" spans="1:702" x14ac:dyDescent="0.3">
      <c r="A9" s="25"/>
      <c r="B9" s="26" t="s">
        <v>19</v>
      </c>
      <c r="C9" s="11"/>
      <c r="D9" s="11"/>
      <c r="E9" s="11"/>
      <c r="F9" s="11"/>
      <c r="G9" s="12"/>
    </row>
    <row r="10" spans="1:702" x14ac:dyDescent="0.3">
      <c r="A10" s="25"/>
      <c r="B10" s="27" t="s">
        <v>20</v>
      </c>
      <c r="C10" s="11"/>
      <c r="D10" s="11"/>
      <c r="E10" s="11"/>
      <c r="F10" s="11"/>
      <c r="G10" s="12"/>
    </row>
    <row r="11" spans="1:702" x14ac:dyDescent="0.3">
      <c r="A11" s="18" t="s">
        <v>21</v>
      </c>
      <c r="B11" s="19" t="s">
        <v>22</v>
      </c>
      <c r="C11" s="11"/>
      <c r="D11" s="11"/>
      <c r="E11" s="11"/>
      <c r="F11" s="11"/>
      <c r="G11" s="12"/>
      <c r="ZY11" t="s">
        <v>23</v>
      </c>
      <c r="ZZ11" s="15"/>
    </row>
    <row r="12" spans="1:702" x14ac:dyDescent="0.3">
      <c r="A12" s="20" t="s">
        <v>24</v>
      </c>
      <c r="B12" s="21" t="s">
        <v>25</v>
      </c>
      <c r="C12" s="22" t="s">
        <v>26</v>
      </c>
      <c r="D12" s="23">
        <v>217.7</v>
      </c>
      <c r="E12" s="23"/>
      <c r="F12" s="23"/>
      <c r="G12" s="24">
        <f>ROUND(D12*F12,2)</f>
        <v>0</v>
      </c>
      <c r="ZY12" t="s">
        <v>27</v>
      </c>
      <c r="ZZ12" s="15" t="s">
        <v>28</v>
      </c>
    </row>
    <row r="13" spans="1:702" x14ac:dyDescent="0.3">
      <c r="A13" s="25"/>
      <c r="B13" s="26" t="s">
        <v>29</v>
      </c>
      <c r="C13" s="11"/>
      <c r="D13" s="11"/>
      <c r="E13" s="11"/>
      <c r="F13" s="11"/>
      <c r="G13" s="12"/>
    </row>
    <row r="14" spans="1:702" ht="20.399999999999999" x14ac:dyDescent="0.3">
      <c r="A14" s="25"/>
      <c r="B14" s="27" t="s">
        <v>30</v>
      </c>
      <c r="C14" s="11"/>
      <c r="D14" s="11"/>
      <c r="E14" s="11"/>
      <c r="F14" s="11"/>
      <c r="G14" s="12"/>
    </row>
    <row r="15" spans="1:702" x14ac:dyDescent="0.3">
      <c r="A15" s="18" t="s">
        <v>31</v>
      </c>
      <c r="B15" s="19" t="s">
        <v>32</v>
      </c>
      <c r="C15" s="11"/>
      <c r="D15" s="11"/>
      <c r="E15" s="11"/>
      <c r="F15" s="11"/>
      <c r="G15" s="12"/>
      <c r="ZY15" t="s">
        <v>33</v>
      </c>
      <c r="ZZ15" s="15"/>
    </row>
    <row r="16" spans="1:702" x14ac:dyDescent="0.3">
      <c r="A16" s="20" t="s">
        <v>34</v>
      </c>
      <c r="B16" s="21" t="s">
        <v>35</v>
      </c>
      <c r="C16" s="22" t="s">
        <v>36</v>
      </c>
      <c r="D16" s="23">
        <v>90.6</v>
      </c>
      <c r="E16" s="23"/>
      <c r="F16" s="23"/>
      <c r="G16" s="24">
        <f>ROUND(D16*F16,2)</f>
        <v>0</v>
      </c>
      <c r="ZY16" t="s">
        <v>37</v>
      </c>
      <c r="ZZ16" s="15" t="s">
        <v>38</v>
      </c>
    </row>
    <row r="17" spans="1:702" x14ac:dyDescent="0.3">
      <c r="A17" s="25"/>
      <c r="B17" s="26" t="s">
        <v>39</v>
      </c>
      <c r="C17" s="11"/>
      <c r="D17" s="11"/>
      <c r="E17" s="11"/>
      <c r="F17" s="11"/>
      <c r="G17" s="12"/>
    </row>
    <row r="18" spans="1:702" x14ac:dyDescent="0.3">
      <c r="A18" s="25"/>
      <c r="B18" s="27" t="s">
        <v>40</v>
      </c>
      <c r="C18" s="11"/>
      <c r="D18" s="11"/>
      <c r="E18" s="11"/>
      <c r="F18" s="11"/>
      <c r="G18" s="12"/>
    </row>
    <row r="19" spans="1:702" x14ac:dyDescent="0.3">
      <c r="A19" s="18" t="s">
        <v>41</v>
      </c>
      <c r="B19" s="19" t="s">
        <v>42</v>
      </c>
      <c r="C19" s="11"/>
      <c r="D19" s="11"/>
      <c r="E19" s="11"/>
      <c r="F19" s="11"/>
      <c r="G19" s="12"/>
      <c r="ZY19" t="s">
        <v>43</v>
      </c>
      <c r="ZZ19" s="15"/>
    </row>
    <row r="20" spans="1:702" x14ac:dyDescent="0.3">
      <c r="A20" s="20" t="s">
        <v>44</v>
      </c>
      <c r="B20" s="21" t="s">
        <v>45</v>
      </c>
      <c r="C20" s="22" t="s">
        <v>46</v>
      </c>
      <c r="D20" s="23">
        <v>217.7</v>
      </c>
      <c r="E20" s="23"/>
      <c r="F20" s="23"/>
      <c r="G20" s="24">
        <f>ROUND(D20*F20,2)</f>
        <v>0</v>
      </c>
      <c r="ZY20" t="s">
        <v>47</v>
      </c>
      <c r="ZZ20" s="15" t="s">
        <v>48</v>
      </c>
    </row>
    <row r="21" spans="1:702" x14ac:dyDescent="0.3">
      <c r="A21" s="25"/>
      <c r="B21" s="26" t="s">
        <v>49</v>
      </c>
      <c r="C21" s="11"/>
      <c r="D21" s="11"/>
      <c r="E21" s="11"/>
      <c r="F21" s="11"/>
      <c r="G21" s="12"/>
    </row>
    <row r="22" spans="1:702" x14ac:dyDescent="0.3">
      <c r="A22" s="25"/>
      <c r="B22" s="27" t="s">
        <v>50</v>
      </c>
      <c r="C22" s="11"/>
      <c r="D22" s="11"/>
      <c r="E22" s="11"/>
      <c r="F22" s="11"/>
      <c r="G22" s="12"/>
    </row>
    <row r="23" spans="1:702" x14ac:dyDescent="0.3">
      <c r="A23" s="18" t="s">
        <v>51</v>
      </c>
      <c r="B23" s="19" t="s">
        <v>52</v>
      </c>
      <c r="C23" s="11"/>
      <c r="D23" s="11"/>
      <c r="E23" s="11"/>
      <c r="F23" s="11"/>
      <c r="G23" s="12"/>
      <c r="ZY23" t="s">
        <v>53</v>
      </c>
      <c r="ZZ23" s="15"/>
    </row>
    <row r="24" spans="1:702" x14ac:dyDescent="0.3">
      <c r="A24" s="20" t="s">
        <v>54</v>
      </c>
      <c r="B24" s="21" t="s">
        <v>55</v>
      </c>
      <c r="C24" s="22" t="s">
        <v>56</v>
      </c>
      <c r="D24" s="28">
        <v>5</v>
      </c>
      <c r="E24" s="23"/>
      <c r="F24" s="23"/>
      <c r="G24" s="24">
        <f>ROUND(D24*F24,2)</f>
        <v>0</v>
      </c>
      <c r="ZY24" t="s">
        <v>57</v>
      </c>
      <c r="ZZ24" s="15" t="s">
        <v>58</v>
      </c>
    </row>
    <row r="25" spans="1:702" x14ac:dyDescent="0.3">
      <c r="A25" s="25"/>
      <c r="B25" s="26" t="s">
        <v>59</v>
      </c>
      <c r="C25" s="11"/>
      <c r="D25" s="11"/>
      <c r="E25" s="11"/>
      <c r="F25" s="11"/>
      <c r="G25" s="12"/>
    </row>
    <row r="26" spans="1:702" x14ac:dyDescent="0.3">
      <c r="A26" s="25"/>
      <c r="B26" s="27" t="s">
        <v>60</v>
      </c>
      <c r="C26" s="11"/>
      <c r="D26" s="11"/>
      <c r="E26" s="11"/>
      <c r="F26" s="11"/>
      <c r="G26" s="12"/>
    </row>
    <row r="27" spans="1:702" x14ac:dyDescent="0.3">
      <c r="A27" s="29"/>
      <c r="B27" s="30"/>
      <c r="C27" s="11"/>
      <c r="D27" s="11"/>
      <c r="E27" s="11"/>
      <c r="F27" s="11"/>
      <c r="G27" s="31"/>
    </row>
    <row r="28" spans="1:702" x14ac:dyDescent="0.3">
      <c r="A28" s="32"/>
      <c r="B28" s="33" t="s">
        <v>61</v>
      </c>
      <c r="C28" s="11"/>
      <c r="D28" s="11"/>
      <c r="E28" s="11"/>
      <c r="F28" s="11"/>
      <c r="G28" s="34">
        <f>SUBTOTAL(109,G5:G27)</f>
        <v>0</v>
      </c>
      <c r="H28" s="35"/>
      <c r="ZY28" t="s">
        <v>62</v>
      </c>
    </row>
    <row r="29" spans="1:702" x14ac:dyDescent="0.3">
      <c r="A29" s="36"/>
      <c r="B29" s="6"/>
      <c r="C29" s="11"/>
      <c r="D29" s="11"/>
      <c r="E29" s="11"/>
      <c r="F29" s="11"/>
      <c r="G29" s="8"/>
    </row>
    <row r="30" spans="1:702" ht="15.6" x14ac:dyDescent="0.3">
      <c r="A30" s="9"/>
      <c r="B30" s="10" t="s">
        <v>63</v>
      </c>
      <c r="C30" s="11"/>
      <c r="D30" s="11"/>
      <c r="E30" s="11"/>
      <c r="F30" s="11"/>
      <c r="G30" s="12"/>
    </row>
    <row r="31" spans="1:702" x14ac:dyDescent="0.3">
      <c r="A31" s="13"/>
      <c r="B31" s="14" t="s">
        <v>64</v>
      </c>
      <c r="C31" s="11"/>
      <c r="D31" s="11"/>
      <c r="E31" s="11"/>
      <c r="F31" s="11"/>
      <c r="G31" s="12"/>
      <c r="ZY31" t="s">
        <v>65</v>
      </c>
      <c r="ZZ31" s="15"/>
    </row>
    <row r="32" spans="1:702" ht="27.6" x14ac:dyDescent="0.3">
      <c r="A32" s="16" t="s">
        <v>66</v>
      </c>
      <c r="B32" s="17" t="s">
        <v>67</v>
      </c>
      <c r="C32" s="11"/>
      <c r="D32" s="11"/>
      <c r="E32" s="11"/>
      <c r="F32" s="11"/>
      <c r="G32" s="12"/>
      <c r="ZY32" t="s">
        <v>68</v>
      </c>
      <c r="ZZ32" s="15"/>
    </row>
    <row r="33" spans="1:702" x14ac:dyDescent="0.3">
      <c r="A33" s="18" t="s">
        <v>69</v>
      </c>
      <c r="B33" s="19" t="s">
        <v>70</v>
      </c>
      <c r="C33" s="11"/>
      <c r="D33" s="11"/>
      <c r="E33" s="11"/>
      <c r="F33" s="11"/>
      <c r="G33" s="12"/>
      <c r="ZY33" t="s">
        <v>71</v>
      </c>
      <c r="ZZ33" s="15"/>
    </row>
    <row r="34" spans="1:702" x14ac:dyDescent="0.3">
      <c r="A34" s="20" t="s">
        <v>72</v>
      </c>
      <c r="B34" s="21" t="s">
        <v>73</v>
      </c>
      <c r="C34" s="22" t="s">
        <v>74</v>
      </c>
      <c r="D34" s="23">
        <v>64.5</v>
      </c>
      <c r="E34" s="23"/>
      <c r="F34" s="23"/>
      <c r="G34" s="24">
        <f>ROUND(D34*F34,2)</f>
        <v>0</v>
      </c>
      <c r="ZY34" t="s">
        <v>75</v>
      </c>
      <c r="ZZ34" s="15" t="s">
        <v>76</v>
      </c>
    </row>
    <row r="35" spans="1:702" x14ac:dyDescent="0.3">
      <c r="A35" s="25"/>
      <c r="B35" s="26" t="s">
        <v>77</v>
      </c>
      <c r="C35" s="11"/>
      <c r="D35" s="11"/>
      <c r="E35" s="11"/>
      <c r="F35" s="11"/>
      <c r="G35" s="12"/>
    </row>
    <row r="36" spans="1:702" x14ac:dyDescent="0.3">
      <c r="A36" s="25"/>
      <c r="B36" s="27" t="s">
        <v>78</v>
      </c>
      <c r="C36" s="11"/>
      <c r="D36" s="11"/>
      <c r="E36" s="11"/>
      <c r="F36" s="11"/>
      <c r="G36" s="12"/>
    </row>
    <row r="37" spans="1:702" x14ac:dyDescent="0.3">
      <c r="A37" s="18" t="s">
        <v>79</v>
      </c>
      <c r="B37" s="19" t="s">
        <v>80</v>
      </c>
      <c r="C37" s="11"/>
      <c r="D37" s="11"/>
      <c r="E37" s="11"/>
      <c r="F37" s="11"/>
      <c r="G37" s="12"/>
      <c r="ZY37" t="s">
        <v>81</v>
      </c>
      <c r="ZZ37" s="15"/>
    </row>
    <row r="38" spans="1:702" x14ac:dyDescent="0.3">
      <c r="A38" s="20" t="s">
        <v>82</v>
      </c>
      <c r="B38" s="21" t="s">
        <v>83</v>
      </c>
      <c r="C38" s="22" t="s">
        <v>84</v>
      </c>
      <c r="D38" s="23">
        <v>40.4</v>
      </c>
      <c r="E38" s="23"/>
      <c r="F38" s="23"/>
      <c r="G38" s="24">
        <f>ROUND(D38*F38,2)</f>
        <v>0</v>
      </c>
      <c r="ZY38" t="s">
        <v>85</v>
      </c>
      <c r="ZZ38" s="15" t="s">
        <v>86</v>
      </c>
    </row>
    <row r="39" spans="1:702" x14ac:dyDescent="0.3">
      <c r="A39" s="25"/>
      <c r="B39" s="26" t="s">
        <v>87</v>
      </c>
      <c r="C39" s="11"/>
      <c r="D39" s="11"/>
      <c r="E39" s="11"/>
      <c r="F39" s="11"/>
      <c r="G39" s="12"/>
    </row>
    <row r="40" spans="1:702" x14ac:dyDescent="0.3">
      <c r="A40" s="25"/>
      <c r="B40" s="27" t="s">
        <v>88</v>
      </c>
      <c r="C40" s="11"/>
      <c r="D40" s="11"/>
      <c r="E40" s="11"/>
      <c r="F40" s="11"/>
      <c r="G40" s="12"/>
    </row>
    <row r="41" spans="1:702" x14ac:dyDescent="0.3">
      <c r="A41" s="18" t="s">
        <v>89</v>
      </c>
      <c r="B41" s="19" t="s">
        <v>90</v>
      </c>
      <c r="C41" s="11"/>
      <c r="D41" s="11"/>
      <c r="E41" s="11"/>
      <c r="F41" s="11"/>
      <c r="G41" s="12"/>
      <c r="ZY41" t="s">
        <v>91</v>
      </c>
      <c r="ZZ41" s="15"/>
    </row>
    <row r="42" spans="1:702" x14ac:dyDescent="0.3">
      <c r="A42" s="20" t="s">
        <v>92</v>
      </c>
      <c r="B42" s="21" t="s">
        <v>93</v>
      </c>
      <c r="C42" s="22" t="s">
        <v>94</v>
      </c>
      <c r="D42" s="23">
        <v>104.8</v>
      </c>
      <c r="E42" s="23"/>
      <c r="F42" s="23"/>
      <c r="G42" s="24">
        <f>ROUND(D42*F42,2)</f>
        <v>0</v>
      </c>
      <c r="ZY42" t="s">
        <v>95</v>
      </c>
      <c r="ZZ42" s="15" t="s">
        <v>96</v>
      </c>
    </row>
    <row r="43" spans="1:702" x14ac:dyDescent="0.3">
      <c r="A43" s="25"/>
      <c r="B43" s="26" t="s">
        <v>97</v>
      </c>
      <c r="C43" s="11"/>
      <c r="D43" s="11"/>
      <c r="E43" s="11"/>
      <c r="F43" s="11"/>
      <c r="G43" s="12"/>
    </row>
    <row r="44" spans="1:702" x14ac:dyDescent="0.3">
      <c r="A44" s="25"/>
      <c r="B44" s="27" t="s">
        <v>98</v>
      </c>
      <c r="C44" s="11"/>
      <c r="D44" s="11"/>
      <c r="E44" s="11"/>
      <c r="F44" s="11"/>
      <c r="G44" s="12"/>
    </row>
    <row r="45" spans="1:702" x14ac:dyDescent="0.3">
      <c r="A45" s="29"/>
      <c r="B45" s="30"/>
      <c r="C45" s="11"/>
      <c r="D45" s="11"/>
      <c r="E45" s="11"/>
      <c r="F45" s="11"/>
      <c r="G45" s="31"/>
    </row>
    <row r="46" spans="1:702" x14ac:dyDescent="0.3">
      <c r="A46" s="32"/>
      <c r="B46" s="33" t="s">
        <v>99</v>
      </c>
      <c r="C46" s="11"/>
      <c r="D46" s="11"/>
      <c r="E46" s="11"/>
      <c r="F46" s="11"/>
      <c r="G46" s="34">
        <f>SUBTOTAL(109,G31:G45)</f>
        <v>0</v>
      </c>
      <c r="H46" s="35"/>
      <c r="ZY46" t="s">
        <v>100</v>
      </c>
    </row>
    <row r="47" spans="1:702" x14ac:dyDescent="0.3">
      <c r="A47" s="37"/>
      <c r="B47" s="38"/>
      <c r="C47" s="11"/>
      <c r="D47" s="11"/>
      <c r="E47" s="11"/>
      <c r="F47" s="11"/>
      <c r="G47" s="8"/>
    </row>
    <row r="48" spans="1:702" x14ac:dyDescent="0.3">
      <c r="A48" s="29"/>
      <c r="B48" s="39"/>
      <c r="C48" s="40"/>
      <c r="D48" s="40"/>
      <c r="E48" s="40"/>
      <c r="F48" s="40"/>
      <c r="G48" s="31"/>
    </row>
    <row r="49" spans="1:701" x14ac:dyDescent="0.3">
      <c r="A49" s="41"/>
      <c r="B49" s="41"/>
      <c r="C49" s="41"/>
      <c r="D49" s="41"/>
      <c r="E49" s="41"/>
      <c r="F49" s="41"/>
      <c r="G49" s="41"/>
    </row>
    <row r="50" spans="1:701" ht="28.8" x14ac:dyDescent="0.3">
      <c r="B50" s="42" t="s">
        <v>101</v>
      </c>
      <c r="G50" s="43">
        <f>SUBTOTAL(109,G4:G48)</f>
        <v>0</v>
      </c>
      <c r="ZY50" t="s">
        <v>102</v>
      </c>
    </row>
    <row r="51" spans="1:701" x14ac:dyDescent="0.3">
      <c r="A51" s="44">
        <v>20</v>
      </c>
      <c r="B51" s="42" t="str">
        <f>CONCATENATE("Montant TVA (",A51,"%)")</f>
        <v>Montant TVA (20%)</v>
      </c>
      <c r="G51" s="43">
        <f>(G50*A51)/100</f>
        <v>0</v>
      </c>
      <c r="ZY51" t="s">
        <v>103</v>
      </c>
    </row>
    <row r="52" spans="1:701" x14ac:dyDescent="0.3">
      <c r="B52" s="42" t="s">
        <v>104</v>
      </c>
      <c r="G52" s="43">
        <f>G50+G51</f>
        <v>0</v>
      </c>
      <c r="ZY52" t="s">
        <v>105</v>
      </c>
    </row>
    <row r="53" spans="1:701" x14ac:dyDescent="0.3">
      <c r="G53" s="43"/>
    </row>
    <row r="54" spans="1:701" x14ac:dyDescent="0.3">
      <c r="G54" s="43"/>
    </row>
  </sheetData>
  <mergeCells count="1">
    <mergeCell ref="A1:G1"/>
  </mergeCells>
  <printOptions horizontalCentered="1"/>
  <pageMargins left="0.08" right="0.08" top="0.06" bottom="0.08" header="0.76" footer="0.76"/>
  <pageSetup paperSize="9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LOT 09 FAUX PLAFONDS DEMONTABL</vt:lpstr>
      <vt:lpstr>'LOT 09 FAUX PLAFONDS DEMONTABL'!Impression_des_titres</vt:lpstr>
      <vt:lpstr>'LOT 09 FAUX PLAFONDS DEMONTABL'!Zone_d_impression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Sabrina</cp:lastModifiedBy>
  <dcterms:created xsi:type="dcterms:W3CDTF">2023-11-15T15:08:44Z</dcterms:created>
  <dcterms:modified xsi:type="dcterms:W3CDTF">2023-11-15T15:09:36Z</dcterms:modified>
</cp:coreProperties>
</file>