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FFAIRES\MENDE\MAISON DIOCESAINE - PLAISANCE\05-DCE novembre 2023\RENDU ECOBAT 15112023\"/>
    </mc:Choice>
  </mc:AlternateContent>
  <xr:revisionPtr revIDLastSave="0" documentId="13_ncr:1_{A3F8AE6B-B525-4168-BEEA-9F5DA4EAC9B7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LOT 08 DOUBLAGES - CLOISONS SE" sheetId="1" r:id="rId1"/>
  </sheets>
  <definedNames>
    <definedName name="_xlnm.Print_Titles" localSheetId="0">'LOT 08 DOUBLAGES - CLOISONS SE'!$1:$2</definedName>
    <definedName name="_xlnm.Print_Area" localSheetId="0">'LOT 08 DOUBLAGES - CLOISONS SE'!$A$1:$G$211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12" i="1"/>
  <c r="G17" i="1"/>
  <c r="G21" i="1"/>
  <c r="G26" i="1"/>
  <c r="G29" i="1"/>
  <c r="G34" i="1"/>
  <c r="G37" i="1"/>
  <c r="G41" i="1"/>
  <c r="G45" i="1"/>
  <c r="G51" i="1"/>
  <c r="G136" i="1" s="1"/>
  <c r="G54" i="1"/>
  <c r="G58" i="1"/>
  <c r="G63" i="1"/>
  <c r="G66" i="1"/>
  <c r="G71" i="1"/>
  <c r="G74" i="1"/>
  <c r="G78" i="1"/>
  <c r="G81" i="1"/>
  <c r="G85" i="1"/>
  <c r="G89" i="1"/>
  <c r="G94" i="1"/>
  <c r="G97" i="1"/>
  <c r="G102" i="1"/>
  <c r="G105" i="1"/>
  <c r="G109" i="1"/>
  <c r="G112" i="1"/>
  <c r="G115" i="1"/>
  <c r="G119" i="1"/>
  <c r="G122" i="1"/>
  <c r="G125" i="1"/>
  <c r="G128" i="1"/>
  <c r="G132" i="1"/>
  <c r="G143" i="1"/>
  <c r="G204" i="1" s="1"/>
  <c r="G146" i="1"/>
  <c r="G152" i="1"/>
  <c r="G155" i="1"/>
  <c r="G158" i="1"/>
  <c r="G161" i="1"/>
  <c r="G165" i="1"/>
  <c r="G168" i="1"/>
  <c r="G173" i="1"/>
  <c r="G176" i="1"/>
  <c r="G181" i="1"/>
  <c r="G184" i="1"/>
  <c r="G187" i="1"/>
  <c r="G191" i="1"/>
  <c r="G194" i="1"/>
  <c r="G197" i="1"/>
  <c r="G200" i="1"/>
  <c r="B209" i="1"/>
  <c r="G208" i="1" l="1"/>
  <c r="G209" i="1" l="1"/>
  <c r="G210" i="1" s="1"/>
</calcChain>
</file>

<file path=xl/sharedStrings.xml><?xml version="1.0" encoding="utf-8"?>
<sst xmlns="http://schemas.openxmlformats.org/spreadsheetml/2006/main" count="480" uniqueCount="480">
  <si>
    <t>U</t>
  </si>
  <si>
    <t>Quantité</t>
  </si>
  <si>
    <t>Quantité Entreprise</t>
  </si>
  <si>
    <t>Prix en €</t>
  </si>
  <si>
    <t>Total en €</t>
  </si>
  <si>
    <t>Travaux dans Chapelle</t>
  </si>
  <si>
    <t>PLATRERIE-CLOISONS SECHES</t>
  </si>
  <si>
    <t>CH2</t>
  </si>
  <si>
    <t>2</t>
  </si>
  <si>
    <t>DESCRIPTION DES OUVRAGES PLATRERIE-CLOISONS SECHES</t>
  </si>
  <si>
    <t>CH3</t>
  </si>
  <si>
    <t>2.3</t>
  </si>
  <si>
    <t>CLOISONS DE DOUBLAGE</t>
  </si>
  <si>
    <t>CH4</t>
  </si>
  <si>
    <t>2.3.1</t>
  </si>
  <si>
    <t>DOUBLAGES SUR OSSATURES METAL</t>
  </si>
  <si>
    <t>CH5</t>
  </si>
  <si>
    <t xml:space="preserve">2.3.1 1 </t>
  </si>
  <si>
    <t>Doublage ossature + BA 18</t>
  </si>
  <si>
    <t>m²</t>
  </si>
  <si>
    <t>ART</t>
  </si>
  <si>
    <t>000-K711</t>
  </si>
  <si>
    <t>Localisation :</t>
  </si>
  <si>
    <t>Pour doublage des murs vers chapelle dans sacristies Nord et Sud</t>
  </si>
  <si>
    <t xml:space="preserve">2.3.1 2 </t>
  </si>
  <si>
    <t>Doublage sur ossature + isolant 140 + BA 18</t>
  </si>
  <si>
    <t>m²</t>
  </si>
  <si>
    <t>ART</t>
  </si>
  <si>
    <t>000-L263</t>
  </si>
  <si>
    <t>Localisation :</t>
  </si>
  <si>
    <t>Pour doublage des murs extérieurs dans sacristies Nord et Sud</t>
  </si>
  <si>
    <t>2.4</t>
  </si>
  <si>
    <t>CLOISONS DE DISTRIBUTION</t>
  </si>
  <si>
    <t>CH4</t>
  </si>
  <si>
    <t>2.4.1</t>
  </si>
  <si>
    <t>CLOISONS SUR OSSATURE METAL</t>
  </si>
  <si>
    <t>CH5</t>
  </si>
  <si>
    <t xml:space="preserve">2.4.1 2 </t>
  </si>
  <si>
    <t>D98/62 Xtra S avec isolant</t>
  </si>
  <si>
    <t>m²</t>
  </si>
  <si>
    <t>ART</t>
  </si>
  <si>
    <t>000-K833</t>
  </si>
  <si>
    <t>Localisation :</t>
  </si>
  <si>
    <t>Dans sacristies suivant lots techniques</t>
  </si>
  <si>
    <t>2.4.2</t>
  </si>
  <si>
    <t>OUVRAGES DIVERS</t>
  </si>
  <si>
    <t>CH5</t>
  </si>
  <si>
    <t xml:space="preserve">2.4.2 1 </t>
  </si>
  <si>
    <t>Pose huisseries</t>
  </si>
  <si>
    <t>U</t>
  </si>
  <si>
    <t>ART</t>
  </si>
  <si>
    <t>001-A300</t>
  </si>
  <si>
    <t>Localisation :</t>
  </si>
  <si>
    <t>Dans sacristies suivant lots techniques</t>
  </si>
  <si>
    <t>2.5</t>
  </si>
  <si>
    <t>CLOISONS DE GAINES</t>
  </si>
  <si>
    <t>CH4</t>
  </si>
  <si>
    <t>2.5.1</t>
  </si>
  <si>
    <t>GAINES ET CAISSONS SUR OSSATURES METAL</t>
  </si>
  <si>
    <t>CH5</t>
  </si>
  <si>
    <t xml:space="preserve">2.5.1 1 </t>
  </si>
  <si>
    <t>Caisson gaines CF 1 h</t>
  </si>
  <si>
    <t>m²</t>
  </si>
  <si>
    <t>ART</t>
  </si>
  <si>
    <t>001-A301</t>
  </si>
  <si>
    <t>Localisation :</t>
  </si>
  <si>
    <t>Dans sacristies suivant lots techniques</t>
  </si>
  <si>
    <t xml:space="preserve">2.5.1 2 </t>
  </si>
  <si>
    <t>Caisson vertical ou horizontal 2 x 1 BA 13</t>
  </si>
  <si>
    <t>m²</t>
  </si>
  <si>
    <t>ART</t>
  </si>
  <si>
    <t>000-S130</t>
  </si>
  <si>
    <t>Localisation :</t>
  </si>
  <si>
    <t>Dans sacristies suivant lots techniques</t>
  </si>
  <si>
    <t>2.6</t>
  </si>
  <si>
    <t>ISOLATION</t>
  </si>
  <si>
    <t>CH4</t>
  </si>
  <si>
    <t>2.6.1</t>
  </si>
  <si>
    <t>PAROIS HORIZONTALE</t>
  </si>
  <si>
    <t>CH5</t>
  </si>
  <si>
    <t xml:space="preserve">2.6.1 2 </t>
  </si>
  <si>
    <t>Laine de verre 100 mm en plafond</t>
  </si>
  <si>
    <t>m²</t>
  </si>
  <si>
    <t>ART</t>
  </si>
  <si>
    <t>000-T032</t>
  </si>
  <si>
    <t>Localisation :</t>
  </si>
  <si>
    <t>Pour sacristies Nord et Sud</t>
  </si>
  <si>
    <t xml:space="preserve">2.6.1 3 </t>
  </si>
  <si>
    <t>Laine de verre 240 mm en plafond</t>
  </si>
  <si>
    <t>m²</t>
  </si>
  <si>
    <t>ART</t>
  </si>
  <si>
    <t>000-T033</t>
  </si>
  <si>
    <t>Localisation :</t>
  </si>
  <si>
    <t>Pour sacristies Nord et Sud</t>
  </si>
  <si>
    <t>2.7</t>
  </si>
  <si>
    <t>PLAFONDS SUSPENDUS</t>
  </si>
  <si>
    <t>CH4</t>
  </si>
  <si>
    <t xml:space="preserve">2.7 3 </t>
  </si>
  <si>
    <t>Plafond CF 1 h sous éléments bois</t>
  </si>
  <si>
    <t>m²</t>
  </si>
  <si>
    <t>ART</t>
  </si>
  <si>
    <t>000-S582</t>
  </si>
  <si>
    <t>Localisation :</t>
  </si>
  <si>
    <t>Pour sacristies Nord et Sud</t>
  </si>
  <si>
    <t>Total Travaux dans Chapelle</t>
  </si>
  <si>
    <t>STOT_LS0</t>
  </si>
  <si>
    <t>Aménagement des bureaux au R+2</t>
  </si>
  <si>
    <t>PLATRERIE-CLOISONS SECHES</t>
  </si>
  <si>
    <t>CH2</t>
  </si>
  <si>
    <t>2</t>
  </si>
  <si>
    <t>DESCRIPTION DES OUVRAGES PLATRERIE-CLOISONS SECHES</t>
  </si>
  <si>
    <t>CH3</t>
  </si>
  <si>
    <t>2.1</t>
  </si>
  <si>
    <t>TRAVAUX PREALABLES</t>
  </si>
  <si>
    <t>CH4</t>
  </si>
  <si>
    <t xml:space="preserve">2.1 1 </t>
  </si>
  <si>
    <t>Protection sol existant</t>
  </si>
  <si>
    <t>m²</t>
  </si>
  <si>
    <t>ART</t>
  </si>
  <si>
    <t>000-P398</t>
  </si>
  <si>
    <t>Localisation :</t>
  </si>
  <si>
    <t>Escalier existant entre le RDC et le niveau 1</t>
  </si>
  <si>
    <t xml:space="preserve">2.1 2 </t>
  </si>
  <si>
    <t>Échafaudage intérieur</t>
  </si>
  <si>
    <t>Ens</t>
  </si>
  <si>
    <t>ART</t>
  </si>
  <si>
    <t>000-T047</t>
  </si>
  <si>
    <t>Localisation :</t>
  </si>
  <si>
    <t>Dans cage d'escalier existante au niveau 1</t>
  </si>
  <si>
    <t>2.2</t>
  </si>
  <si>
    <t>DEMOLITIONS-REPRISES</t>
  </si>
  <si>
    <t>CH4</t>
  </si>
  <si>
    <t xml:space="preserve">2.2 1 </t>
  </si>
  <si>
    <t>Démolition soignée de plafonds existants</t>
  </si>
  <si>
    <t>m²</t>
  </si>
  <si>
    <t>ART</t>
  </si>
  <si>
    <t>000-L750</t>
  </si>
  <si>
    <t>Localisation :</t>
  </si>
  <si>
    <t>Niveau 1: plafond de la cage d'escalier pour création accès vers niveau 2</t>
  </si>
  <si>
    <t>2.3</t>
  </si>
  <si>
    <t>CLOISONS DE DOUBLAGE</t>
  </si>
  <si>
    <t>CH4</t>
  </si>
  <si>
    <t>2.3.1</t>
  </si>
  <si>
    <t>DOUBLAGES SUR OSSATURES METAL</t>
  </si>
  <si>
    <t>CH5</t>
  </si>
  <si>
    <t xml:space="preserve">2.3.1 1 </t>
  </si>
  <si>
    <t>Doublage ossature + BA 18</t>
  </si>
  <si>
    <t>m²</t>
  </si>
  <si>
    <t>ART</t>
  </si>
  <si>
    <t>000-K711</t>
  </si>
  <si>
    <t>Localisation :</t>
  </si>
  <si>
    <t>R+2: essentiellement pour habillage des refends existants</t>
  </si>
  <si>
    <t xml:space="preserve">2.3.1 2 </t>
  </si>
  <si>
    <t>Doublage sur ossature + isolant 140 + BA 18</t>
  </si>
  <si>
    <t>m²</t>
  </si>
  <si>
    <t>ART</t>
  </si>
  <si>
    <t>000-L263</t>
  </si>
  <si>
    <t>Localisation :</t>
  </si>
  <si>
    <t>R+2:  ensemble des murs extérieurs</t>
  </si>
  <si>
    <t>2.4</t>
  </si>
  <si>
    <t>CLOISONS DE DISTRIBUTION</t>
  </si>
  <si>
    <t>CH4</t>
  </si>
  <si>
    <t>2.4.1</t>
  </si>
  <si>
    <t>CLOISONS SUR OSSATURE METAL</t>
  </si>
  <si>
    <t>CH5</t>
  </si>
  <si>
    <t xml:space="preserve">2.4.1 1 </t>
  </si>
  <si>
    <t>D72/36 S avec isolant</t>
  </si>
  <si>
    <t>m²</t>
  </si>
  <si>
    <t>ART</t>
  </si>
  <si>
    <t>000-N581</t>
  </si>
  <si>
    <t>Localisation :</t>
  </si>
  <si>
    <t>R+2: pour cloisonnements dans sanitaires</t>
  </si>
  <si>
    <t xml:space="preserve">2.4.1 2 </t>
  </si>
  <si>
    <t>D98/62 Xtra S avec isolant</t>
  </si>
  <si>
    <t>m²</t>
  </si>
  <si>
    <t>ART</t>
  </si>
  <si>
    <t>000-K833</t>
  </si>
  <si>
    <t>Localisation :</t>
  </si>
  <si>
    <t xml:space="preserve">R+2: pour cloisons entre oratoire et sacristie, entre sanitaires/bureau 20 et dgt 21, entre sanitaires et bureau 20, cloisons dans zone salle commune + bouchements divers </t>
  </si>
  <si>
    <t>Combles: pour locaux techniques</t>
  </si>
  <si>
    <t xml:space="preserve">2.4.1 3 </t>
  </si>
  <si>
    <t>D98/48 S TWIN avec isolant 60 mm</t>
  </si>
  <si>
    <t>m²</t>
  </si>
  <si>
    <t>ART</t>
  </si>
  <si>
    <t>000-P511</t>
  </si>
  <si>
    <t>Localisation :</t>
  </si>
  <si>
    <t>R+2: cloisons entre oratoire/dgt 21/sanitaires et cage d'escalier, entre oratoire/sacristie et dgt 21, bouchement entre salle polyvalente et dgt 21, cloisons entre wc pmr/salle commune et dgt 21</t>
  </si>
  <si>
    <t xml:space="preserve">2.4.1 4 </t>
  </si>
  <si>
    <t>Cloison de séparation CF 2h</t>
  </si>
  <si>
    <t>m²</t>
  </si>
  <si>
    <t>ART</t>
  </si>
  <si>
    <t>000-T053</t>
  </si>
  <si>
    <t>Localisation :</t>
  </si>
  <si>
    <t>R+2: cloison de séparation entre cage d'esclier/oratoire et locaux autres destinations + entre dgt 22 et chapelle</t>
  </si>
  <si>
    <t>2.4.2</t>
  </si>
  <si>
    <t>OUVRAGES DIVERS</t>
  </si>
  <si>
    <t>CH5</t>
  </si>
  <si>
    <t xml:space="preserve">2.4.2 1 </t>
  </si>
  <si>
    <t>Pose huisseries</t>
  </si>
  <si>
    <t>U</t>
  </si>
  <si>
    <t>ART</t>
  </si>
  <si>
    <t>001-A300</t>
  </si>
  <si>
    <t>Localisation :</t>
  </si>
  <si>
    <t>R+2: ensemble des blocs-portes dans cloisons</t>
  </si>
  <si>
    <t>Combles: pour locaux techniques</t>
  </si>
  <si>
    <t xml:space="preserve">2.4.2 2 </t>
  </si>
  <si>
    <t>Habillage du bâtis support de wc suspendu</t>
  </si>
  <si>
    <t>m²</t>
  </si>
  <si>
    <t>ART</t>
  </si>
  <si>
    <t>000-S808</t>
  </si>
  <si>
    <t>Localisation :</t>
  </si>
  <si>
    <t>R+2: ensemble des bâti-support de wc suspendus</t>
  </si>
  <si>
    <t>2.5</t>
  </si>
  <si>
    <t>CLOISONS DE GAINES</t>
  </si>
  <si>
    <t>CH4</t>
  </si>
  <si>
    <t>2.5.1</t>
  </si>
  <si>
    <t>GAINES ET CAISSONS SUR OSSATURES METAL</t>
  </si>
  <si>
    <t>CH5</t>
  </si>
  <si>
    <t xml:space="preserve">2.5.1 1 </t>
  </si>
  <si>
    <t>Caisson gaines CF 1 h</t>
  </si>
  <si>
    <t>m²</t>
  </si>
  <si>
    <t>ART</t>
  </si>
  <si>
    <t>001-A301</t>
  </si>
  <si>
    <t>Localisation :</t>
  </si>
  <si>
    <t>R+2: suivant lots techniques y compris pour reprise de coffre existant au R+1</t>
  </si>
  <si>
    <t xml:space="preserve">2.5.1 2 </t>
  </si>
  <si>
    <t>Caisson vertical ou horizontal 2 x 1 BA 13</t>
  </si>
  <si>
    <t>m²</t>
  </si>
  <si>
    <t>ART</t>
  </si>
  <si>
    <t>000-S130</t>
  </si>
  <si>
    <t>Localisation :</t>
  </si>
  <si>
    <t>R+2: suivant lots techniques y compris pour reprise de coffre existant au R+1</t>
  </si>
  <si>
    <t>2.6</t>
  </si>
  <si>
    <t>ISOLATION</t>
  </si>
  <si>
    <t>CH4</t>
  </si>
  <si>
    <t>2.6.1</t>
  </si>
  <si>
    <t>PAROIS HORIZONTALE</t>
  </si>
  <si>
    <t>CH5</t>
  </si>
  <si>
    <t xml:space="preserve">2.6.1 1 </t>
  </si>
  <si>
    <t>Laine de roche de 60 mm</t>
  </si>
  <si>
    <t>m²</t>
  </si>
  <si>
    <t>ART</t>
  </si>
  <si>
    <t>000-T057</t>
  </si>
  <si>
    <t>Localisation :</t>
  </si>
  <si>
    <t>R+2: sur plafond dans oratoire</t>
  </si>
  <si>
    <t xml:space="preserve">2.6.1 3 </t>
  </si>
  <si>
    <t>Laine de verre 240 mm en plafond</t>
  </si>
  <si>
    <t>m²</t>
  </si>
  <si>
    <t>ART</t>
  </si>
  <si>
    <t>000-T033</t>
  </si>
  <si>
    <t>Localisation :</t>
  </si>
  <si>
    <t>R+23: ensemble du niveau</t>
  </si>
  <si>
    <t>2.7</t>
  </si>
  <si>
    <t>PLAFONDS SUSPENDUS</t>
  </si>
  <si>
    <t>CH4</t>
  </si>
  <si>
    <t xml:space="preserve">2.7 1 </t>
  </si>
  <si>
    <t>Plafond horizontal acoustique</t>
  </si>
  <si>
    <t>m²</t>
  </si>
  <si>
    <t>ART</t>
  </si>
  <si>
    <t>000-T126</t>
  </si>
  <si>
    <t>Localisation :</t>
  </si>
  <si>
    <t>R+2: dans salle polyvalente suivant plan</t>
  </si>
  <si>
    <t xml:space="preserve">2.7 2 </t>
  </si>
  <si>
    <t>Plafonds horizontal</t>
  </si>
  <si>
    <t>m²</t>
  </si>
  <si>
    <t>ART</t>
  </si>
  <si>
    <t>000-S254</t>
  </si>
  <si>
    <t>Localisation :</t>
  </si>
  <si>
    <t>R+2: dans oratoire</t>
  </si>
  <si>
    <t xml:space="preserve">2.7 3 </t>
  </si>
  <si>
    <t>Plafond CF 1 h sous éléments bois</t>
  </si>
  <si>
    <t>m²</t>
  </si>
  <si>
    <t>ART</t>
  </si>
  <si>
    <t>000-S582</t>
  </si>
  <si>
    <t>Localisation :</t>
  </si>
  <si>
    <t>Combles: pour locaux techniques</t>
  </si>
  <si>
    <t>Cages d'escalier: sous volées de l'escalier bois créé entre le R+1 et le R+2 y compris sous palier 20</t>
  </si>
  <si>
    <t xml:space="preserve">2.7 4 </t>
  </si>
  <si>
    <t>Plafond CF 1 h sous solivage bois</t>
  </si>
  <si>
    <t>m²</t>
  </si>
  <si>
    <t>ART</t>
  </si>
  <si>
    <t>000-T055</t>
  </si>
  <si>
    <t>Localisation :</t>
  </si>
  <si>
    <t>R+2: ensemble de la zone salle polyvalente/moitié du dgt 21, salle commune/wc pmr, local ménage</t>
  </si>
  <si>
    <t xml:space="preserve">2.7 5 </t>
  </si>
  <si>
    <t>Plafond CF 2 h sous solivage bois</t>
  </si>
  <si>
    <t>m²</t>
  </si>
  <si>
    <t>ART</t>
  </si>
  <si>
    <t>000-T054</t>
  </si>
  <si>
    <t>Localisation :</t>
  </si>
  <si>
    <t>R+2: ensemble de la zone cage d'escalier, sanitaires, bureau 20, sacristie, oratoire et moitié du dgt 21</t>
  </si>
  <si>
    <t xml:space="preserve">2.7 6 </t>
  </si>
  <si>
    <t>Habillage vertical en retombée de plafond</t>
  </si>
  <si>
    <t>m²</t>
  </si>
  <si>
    <t>ART</t>
  </si>
  <si>
    <t>000-R311</t>
  </si>
  <si>
    <t>Localisation :</t>
  </si>
  <si>
    <t>R+2: dans oratoire et salle polyvalente</t>
  </si>
  <si>
    <t xml:space="preserve">2.7 8 </t>
  </si>
  <si>
    <t>Plus value pour caisson devant fenêtres</t>
  </si>
  <si>
    <t>ml</t>
  </si>
  <si>
    <t>ART</t>
  </si>
  <si>
    <t>000-G645</t>
  </si>
  <si>
    <t>Localisation :</t>
  </si>
  <si>
    <t>R+2: ensemble des menuiseries extérieures</t>
  </si>
  <si>
    <t>2.8</t>
  </si>
  <si>
    <t>DIVERS</t>
  </si>
  <si>
    <t>CH4</t>
  </si>
  <si>
    <t xml:space="preserve">2.8 1 </t>
  </si>
  <si>
    <t>Plus value habillage trémie d'escalier</t>
  </si>
  <si>
    <t>ml</t>
  </si>
  <si>
    <t>ART</t>
  </si>
  <si>
    <t>1JB-B428</t>
  </si>
  <si>
    <t>Localisation :</t>
  </si>
  <si>
    <t>Pour reprise entre le niveau 1 et 2 au droit de la trémie créée</t>
  </si>
  <si>
    <t>Total Aménagement des bureaux au R+2</t>
  </si>
  <si>
    <t>STOT_LS0</t>
  </si>
  <si>
    <t>Aménagement des dortoirs au R+3</t>
  </si>
  <si>
    <t>PLATRERIE-CLOISONS SECHES</t>
  </si>
  <si>
    <t>CH2</t>
  </si>
  <si>
    <t>2</t>
  </si>
  <si>
    <t>DESCRIPTION DES OUVRAGES PLATRERIE-CLOISONS SECHES</t>
  </si>
  <si>
    <t>CH3</t>
  </si>
  <si>
    <t>2.3</t>
  </si>
  <si>
    <t>CLOISONS DE DOUBLAGE</t>
  </si>
  <si>
    <t>CH4</t>
  </si>
  <si>
    <t>2.3.1</t>
  </si>
  <si>
    <t>DOUBLAGES SUR OSSATURES METAL</t>
  </si>
  <si>
    <t>CH5</t>
  </si>
  <si>
    <t xml:space="preserve">2.3.1 1 </t>
  </si>
  <si>
    <t>Doublage ossature + BA 18</t>
  </si>
  <si>
    <t>m²</t>
  </si>
  <si>
    <t>ART</t>
  </si>
  <si>
    <t>000-K711</t>
  </si>
  <si>
    <t>Localisation :</t>
  </si>
  <si>
    <t>R+3: pour doublage des refends existants</t>
  </si>
  <si>
    <t xml:space="preserve">2.3.1 2 </t>
  </si>
  <si>
    <t>Doublage sur ossature + isolant 140 + BA 18</t>
  </si>
  <si>
    <t>m²</t>
  </si>
  <si>
    <t>ART</t>
  </si>
  <si>
    <t>000-L263</t>
  </si>
  <si>
    <t>Localisation :</t>
  </si>
  <si>
    <t>R+3: ensemble des murs périphériques</t>
  </si>
  <si>
    <t>En combles: pour habillage vertical en périphérie des conduits pour évacuations des fumées</t>
  </si>
  <si>
    <t>2.4</t>
  </si>
  <si>
    <t>CLOISONS DE DISTRIBUTION</t>
  </si>
  <si>
    <t>CH4</t>
  </si>
  <si>
    <t>2.4.1</t>
  </si>
  <si>
    <t>CLOISONS SUR OSSATURE METAL</t>
  </si>
  <si>
    <t>CH5</t>
  </si>
  <si>
    <t xml:space="preserve">2.4.1 1 </t>
  </si>
  <si>
    <t>D72/36 S avec isolant</t>
  </si>
  <si>
    <t>m²</t>
  </si>
  <si>
    <t>ART</t>
  </si>
  <si>
    <t>000-N581</t>
  </si>
  <si>
    <t>Localisation :</t>
  </si>
  <si>
    <t>R+3: pour cloisons dans SDE individuelles et communes</t>
  </si>
  <si>
    <t xml:space="preserve">2.4.1 2 </t>
  </si>
  <si>
    <t>D98/62 Xtra S avec isolant</t>
  </si>
  <si>
    <t>m²</t>
  </si>
  <si>
    <t>ART</t>
  </si>
  <si>
    <t>000-K833</t>
  </si>
  <si>
    <t>Localisation :</t>
  </si>
  <si>
    <t>R+3:  pour cloisonnement entre chambre et sa SDE, zone SDB communes et PMR, bouchement divers</t>
  </si>
  <si>
    <t xml:space="preserve">2.4.1 3 </t>
  </si>
  <si>
    <t>D98/48 S TWIN avec isolant 60 mm</t>
  </si>
  <si>
    <t>m²</t>
  </si>
  <si>
    <t>ART</t>
  </si>
  <si>
    <t>000-P511</t>
  </si>
  <si>
    <t>Localisation :</t>
  </si>
  <si>
    <t>R+3: pour cloisonnement entre chambres, entre chambres et circulation, entre chambre et SDE voisine</t>
  </si>
  <si>
    <t xml:space="preserve">2.4.1 4 </t>
  </si>
  <si>
    <t>Cloison de séparation CF 2h</t>
  </si>
  <si>
    <t>m²</t>
  </si>
  <si>
    <t>ART</t>
  </si>
  <si>
    <t>000-T053</t>
  </si>
  <si>
    <t>Localisation :</t>
  </si>
  <si>
    <t>R+3: pour bouchement entre cage d'escalier et autres locaux</t>
  </si>
  <si>
    <t>2.4.2</t>
  </si>
  <si>
    <t>OUVRAGES DIVERS</t>
  </si>
  <si>
    <t>CH5</t>
  </si>
  <si>
    <t xml:space="preserve">2.4.2 1 </t>
  </si>
  <si>
    <t>Pose huisseries</t>
  </si>
  <si>
    <t>U</t>
  </si>
  <si>
    <t>ART</t>
  </si>
  <si>
    <t>001-A300</t>
  </si>
  <si>
    <t>Localisation :</t>
  </si>
  <si>
    <t>R+3: ensemble des blocs-portes dans cloisons</t>
  </si>
  <si>
    <t xml:space="preserve">2.4.2 2 </t>
  </si>
  <si>
    <t>Habillage du bâtis support de wc suspendu</t>
  </si>
  <si>
    <t>m²</t>
  </si>
  <si>
    <t>ART</t>
  </si>
  <si>
    <t>000-S808</t>
  </si>
  <si>
    <t>Localisation :</t>
  </si>
  <si>
    <t>R+3: ensemble des bâti-support de wc suspendus</t>
  </si>
  <si>
    <t>2.5</t>
  </si>
  <si>
    <t>CLOISONS DE GAINES</t>
  </si>
  <si>
    <t>CH4</t>
  </si>
  <si>
    <t>2.5.1</t>
  </si>
  <si>
    <t>GAINES ET CAISSONS SUR OSSATURES METAL</t>
  </si>
  <si>
    <t>CH5</t>
  </si>
  <si>
    <t xml:space="preserve">2.5.1 1 </t>
  </si>
  <si>
    <t>Caisson gaines CF 1 h</t>
  </si>
  <si>
    <t>m²</t>
  </si>
  <si>
    <t>ART</t>
  </si>
  <si>
    <t>001-A301</t>
  </si>
  <si>
    <t>Localisation :</t>
  </si>
  <si>
    <t>R+3: suivant lots techniques</t>
  </si>
  <si>
    <t xml:space="preserve">2.5.1 2 </t>
  </si>
  <si>
    <t>Caisson vertical ou horizontal 2 x 1 BA 13</t>
  </si>
  <si>
    <t>m²</t>
  </si>
  <si>
    <t>ART</t>
  </si>
  <si>
    <t>000-S130</t>
  </si>
  <si>
    <t>Localisation :</t>
  </si>
  <si>
    <t>R+3: suivant lots techniques</t>
  </si>
  <si>
    <t>2.6</t>
  </si>
  <si>
    <t>ISOLATION</t>
  </si>
  <si>
    <t>CH4</t>
  </si>
  <si>
    <t>2.6.1</t>
  </si>
  <si>
    <t>PAROIS HORIZONTALE</t>
  </si>
  <si>
    <t>CH5</t>
  </si>
  <si>
    <t xml:space="preserve">2.6.1 1 </t>
  </si>
  <si>
    <t>Laine de roche de 60 mm</t>
  </si>
  <si>
    <t>m²</t>
  </si>
  <si>
    <t>ART</t>
  </si>
  <si>
    <t>000-T057</t>
  </si>
  <si>
    <t>Localisation :</t>
  </si>
  <si>
    <t>R+2: sur ensemble des plafonds en plâtre dans les espaces chambres/dortoirs</t>
  </si>
  <si>
    <t xml:space="preserve">2.6.1 2 </t>
  </si>
  <si>
    <t>Laine de verre 100 mm en plafond</t>
  </si>
  <si>
    <t>m²</t>
  </si>
  <si>
    <t>ART</t>
  </si>
  <si>
    <t>000-T032</t>
  </si>
  <si>
    <t>Localisation :</t>
  </si>
  <si>
    <t>R+3: ensemble du niveau</t>
  </si>
  <si>
    <t xml:space="preserve">2.6.1 3 </t>
  </si>
  <si>
    <t>Laine de verre 240 mm en plafond</t>
  </si>
  <si>
    <t>m²</t>
  </si>
  <si>
    <t>ART</t>
  </si>
  <si>
    <t>000-T033</t>
  </si>
  <si>
    <t>Localisation :</t>
  </si>
  <si>
    <t>R+3: ensemble du niveau</t>
  </si>
  <si>
    <t>2.7</t>
  </si>
  <si>
    <t>PLAFONDS SUSPENDUS</t>
  </si>
  <si>
    <t>CH4</t>
  </si>
  <si>
    <t xml:space="preserve">2.7 2 </t>
  </si>
  <si>
    <t>Plafonds horizontal</t>
  </si>
  <si>
    <t>m²</t>
  </si>
  <si>
    <t>ART</t>
  </si>
  <si>
    <t>000-S254</t>
  </si>
  <si>
    <t>Localisation :</t>
  </si>
  <si>
    <t>R+3: dans ensemble des chambres individuelles et dortoirs</t>
  </si>
  <si>
    <t xml:space="preserve">2.7 3 </t>
  </si>
  <si>
    <t>Plafond CF 1 h sous éléments bois</t>
  </si>
  <si>
    <t>m²</t>
  </si>
  <si>
    <t>ART</t>
  </si>
  <si>
    <t>000-S582</t>
  </si>
  <si>
    <t>Localisation :</t>
  </si>
  <si>
    <t>R+3: ensemble du niveau</t>
  </si>
  <si>
    <t xml:space="preserve">2.7 7 </t>
  </si>
  <si>
    <t>Habillage périphérie châssis désenfumage</t>
  </si>
  <si>
    <t>m2</t>
  </si>
  <si>
    <t>ART</t>
  </si>
  <si>
    <t>000-R400</t>
  </si>
  <si>
    <t>Localisation :</t>
  </si>
  <si>
    <t>Entre plafond du R+3 et châssis en toiture</t>
  </si>
  <si>
    <t xml:space="preserve">2.7 8 </t>
  </si>
  <si>
    <t>Plus value pour caisson devant fenêtres</t>
  </si>
  <si>
    <t>ml</t>
  </si>
  <si>
    <t>ART</t>
  </si>
  <si>
    <t>000-G645</t>
  </si>
  <si>
    <t>Localisation :</t>
  </si>
  <si>
    <t>R+3: au droit des menuiseries extérieures</t>
  </si>
  <si>
    <t>Total Aménagement des dortoirs au R+3</t>
  </si>
  <si>
    <t>STOT_LS0</t>
  </si>
  <si>
    <t>Montant HT du LOT 08 DOUBLAGES - CLOISONS SECHES - PLAFONDS - ISOLATION</t>
  </si>
  <si>
    <t>TOTHT</t>
  </si>
  <si>
    <t>TVA</t>
  </si>
  <si>
    <t>Montant TTC</t>
  </si>
  <si>
    <t>TOTTTC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</si>
</sst>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"/>
    <numFmt numFmtId="165" formatCode="#\ ##0;\-#,##0;"/>
  </numFmts>
  <fonts count="21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1"/>
    </font>
    <font>
      <b/>
      <u/>
      <sz val="12"/>
      <color rgb="FF000000"/>
      <name val="Book Antiqua"/>
      <family val="1"/>
    </font>
    <font>
      <b/>
      <u/>
      <sz val="10"/>
      <color rgb="FF000000"/>
      <name val="Book Antiqua"/>
      <family val="1"/>
    </font>
    <font>
      <sz val="10"/>
      <color rgb="FF000000"/>
      <name val="Arial"/>
      <family val="1"/>
    </font>
    <font>
      <b/>
      <sz val="10"/>
      <color rgb="FF000000"/>
      <name val="Arial"/>
      <family val="1"/>
    </font>
    <font>
      <sz val="11"/>
      <color rgb="FF000000"/>
      <name val="Arial"/>
      <family val="1"/>
    </font>
    <font>
      <b/>
      <sz val="11"/>
      <color rgb="FF000000"/>
      <name val="Arial"/>
      <family val="1"/>
    </font>
    <font>
      <sz val="9"/>
      <color rgb="FFFF0000"/>
      <name val="Arial Narrow"/>
      <family val="1"/>
    </font>
    <font>
      <b/>
      <i/>
      <u/>
      <sz val="9"/>
      <color rgb="FF000000"/>
      <name val="Arial"/>
      <family val="1"/>
    </font>
    <font>
      <b/>
      <sz val="9"/>
      <color rgb="FF000000"/>
      <name val="Arial"/>
      <family val="1"/>
    </font>
    <font>
      <sz val="9"/>
      <color rgb="FF000000"/>
      <name val="Arial"/>
      <family val="1"/>
    </font>
    <font>
      <sz val="8"/>
      <color rgb="FF000000"/>
      <name val="Arial"/>
      <family val="1"/>
    </font>
    <font>
      <sz val="10"/>
      <color rgb="FFFF0000"/>
      <name val="Arial"/>
      <family val="1"/>
    </font>
    <font>
      <i/>
      <u/>
      <sz val="8"/>
      <color rgb="FF000000"/>
      <name val="Arial"/>
      <family val="1"/>
    </font>
    <font>
      <b/>
      <sz val="8"/>
      <color rgb="FF000000"/>
      <name val="Arial Narrow"/>
      <family val="1"/>
    </font>
    <font>
      <sz val="8"/>
      <color rgb="FF000000"/>
      <name val="Arial Narrow"/>
      <family val="1"/>
    </font>
    <font>
      <sz val="7"/>
      <color rgb="FF000000"/>
      <name val="Arial"/>
      <family val="1"/>
    </font>
    <font>
      <b/>
      <sz val="11"/>
      <color theme="1"/>
      <name val="Calibri"/>
      <family val="1"/>
    </font>
    <font>
      <sz val="10"/>
      <color theme="1"/>
      <name val="Arial Narrow"/>
      <family val="1"/>
    </font>
    <font>
      <sz val="11"/>
      <color rgb="FFFFFFFF"/>
      <name val="Calibri"/>
      <family val="1"/>
    </font>
  </fonts>
  <fills count="4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  <fill>
      <patternFill patternType="solid">
        <fgColor rgb="FFFFFFFF"/>
      </patternFill>
    </fill>
  </fills>
  <borders count="2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5">
    <xf numFmtId="0" fontId="0" fillId="0" borderId="0" applyFill="0"/>
    <xf numFmtId="0" fontId="1" fillId="0" borderId="0" applyFill="0">
      <alignment horizontal="left" vertical="top" wrapText="1"/>
    </xf>
    <xf numFmtId="0" fontId="2" fillId="2" borderId="0">
      <alignment horizontal="left" vertical="top" wrapText="1"/>
    </xf>
    <xf numFmtId="0" fontId="3" fillId="2" borderId="0">
      <alignment horizontal="righ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5" fillId="0" borderId="0" applyFill="0">
      <alignment horizontal="center" vertical="top" wrapText="1"/>
    </xf>
    <xf numFmtId="0" fontId="6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7" fillId="0" borderId="0" applyFill="0">
      <alignment horizontal="left" vertical="top" wrapText="1"/>
    </xf>
    <xf numFmtId="0" fontId="6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7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8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7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7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9" fillId="0" borderId="0" applyFill="0">
      <alignment horizontal="left" vertical="top" wrapText="1"/>
    </xf>
    <xf numFmtId="0" fontId="10" fillId="0" borderId="0" applyFill="0">
      <alignment horizontal="left" vertical="top" wrapText="1"/>
    </xf>
    <xf numFmtId="0" fontId="11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13" fillId="0" borderId="0" applyFill="0">
      <alignment horizontal="left" vertical="top" wrapText="1"/>
    </xf>
    <xf numFmtId="0" fontId="14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15" fillId="0" borderId="0" applyFill="0">
      <alignment horizontal="left" vertical="top" wrapText="1" indent="2"/>
    </xf>
    <xf numFmtId="0" fontId="16" fillId="0" borderId="0" applyFill="0">
      <alignment horizontal="left" vertical="top" wrapText="1" indent="2"/>
    </xf>
    <xf numFmtId="0" fontId="16" fillId="0" borderId="0" applyFill="0">
      <alignment horizontal="left" vertical="top" wrapText="1" indent="2"/>
    </xf>
    <xf numFmtId="0" fontId="17" fillId="0" borderId="0" applyFill="0">
      <alignment horizontal="left" vertical="top" wrapText="1"/>
    </xf>
  </cellStyleXfs>
  <cellXfs count="49">
    <xf numFmtId="0" fontId="0" fillId="0" borderId="0" xfId="0"/>
    <xf numFmtId="0" fontId="0" fillId="0" borderId="21" xfId="0" applyBorder="1" applyAlignment="1">
      <alignment horizontal="left" vertical="top" wrapText="1"/>
    </xf>
    <xf numFmtId="0" fontId="0" fillId="0" borderId="19" xfId="0" applyBorder="1" applyAlignment="1">
      <alignment horizontal="center" vertical="top" wrapText="1"/>
    </xf>
    <xf numFmtId="0" fontId="18" fillId="0" borderId="20" xfId="0" applyFont="1" applyBorder="1" applyAlignment="1">
      <alignment horizontal="center" vertical="top" wrapText="1"/>
    </xf>
    <xf numFmtId="0" fontId="18" fillId="0" borderId="20" xfId="0" applyFont="1" applyBorder="1" applyAlignment="1">
      <alignment horizontal="right" vertical="top" wrapText="1"/>
    </xf>
    <xf numFmtId="0" fontId="0" fillId="0" borderId="1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" fillId="2" borderId="13" xfId="1" applyFill="1" applyBorder="1">
      <alignment horizontal="left" vertical="top" wrapText="1"/>
    </xf>
    <xf numFmtId="0" fontId="2" fillId="2" borderId="10" xfId="2" applyBorder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1" fillId="3" borderId="13" xfId="1" applyFill="1" applyBorder="1">
      <alignment horizontal="left" vertical="top" wrapText="1"/>
    </xf>
    <xf numFmtId="0" fontId="5" fillId="0" borderId="10" xfId="6" applyFill="1" applyBorder="1" applyAlignment="1">
      <alignment horizontal="left" vertical="top" wrapText="1"/>
    </xf>
    <xf numFmtId="49" fontId="0" fillId="0" borderId="0" xfId="0" applyNumberFormat="1" applyFill="1" applyAlignment="1">
      <alignment horizontal="left" vertical="top" wrapText="1"/>
    </xf>
    <xf numFmtId="0" fontId="1" fillId="3" borderId="9" xfId="1" applyFill="1" applyBorder="1">
      <alignment horizontal="left" vertical="top" wrapText="1"/>
    </xf>
    <xf numFmtId="0" fontId="7" fillId="0" borderId="7" xfId="10" applyFill="1" applyBorder="1">
      <alignment horizontal="left" vertical="top" wrapText="1"/>
    </xf>
    <xf numFmtId="0" fontId="1" fillId="3" borderId="16" xfId="1" applyFill="1" applyBorder="1">
      <alignment horizontal="left" vertical="top" wrapText="1"/>
    </xf>
    <xf numFmtId="0" fontId="7" fillId="0" borderId="17" xfId="14" applyFill="1" applyBorder="1">
      <alignment horizontal="left" vertical="top" wrapText="1"/>
    </xf>
    <xf numFmtId="0" fontId="7" fillId="0" borderId="17" xfId="18" applyFill="1" applyBorder="1">
      <alignment horizontal="left" vertical="top" wrapText="1"/>
    </xf>
    <xf numFmtId="0" fontId="1" fillId="0" borderId="16" xfId="1" applyFill="1" applyBorder="1">
      <alignment horizontal="left" vertical="top" wrapText="1"/>
    </xf>
    <xf numFmtId="0" fontId="9" fillId="0" borderId="17" xfId="26" applyFill="1" applyBorder="1">
      <alignment horizontal="left" vertical="top" wrapText="1"/>
    </xf>
    <xf numFmtId="0" fontId="0" fillId="0" borderId="6" xfId="0" applyFill="1" applyBorder="1" applyAlignment="1" applyProtection="1">
      <alignment horizontal="center" vertical="top"/>
      <protection locked="0"/>
    </xf>
    <xf numFmtId="164" fontId="0" fillId="0" borderId="6" xfId="0" applyNumberFormat="1" applyFill="1" applyBorder="1" applyAlignment="1" applyProtection="1">
      <alignment horizontal="center" vertical="top" wrapText="1"/>
      <protection locked="0"/>
    </xf>
    <xf numFmtId="164" fontId="0" fillId="0" borderId="15" xfId="0" applyNumberFormat="1" applyFill="1" applyBorder="1" applyAlignment="1" applyProtection="1">
      <alignment horizontal="right" vertical="top" wrapText="1"/>
      <protection locked="0"/>
    </xf>
    <xf numFmtId="0" fontId="19" fillId="0" borderId="16" xfId="0" applyFont="1" applyFill="1" applyBorder="1" applyAlignment="1">
      <alignment horizontal="left" vertical="top" wrapText="1"/>
    </xf>
    <xf numFmtId="0" fontId="14" fillId="0" borderId="17" xfId="35" applyFill="1" applyBorder="1">
      <alignment horizontal="left" vertical="top" wrapText="1"/>
    </xf>
    <xf numFmtId="0" fontId="12" fillId="0" borderId="17" xfId="38" applyFill="1" applyBorder="1">
      <alignment horizontal="left" vertical="top" wrapText="1"/>
    </xf>
    <xf numFmtId="165" fontId="0" fillId="0" borderId="6" xfId="0" applyNumberFormat="1" applyFill="1" applyBorder="1" applyAlignment="1" applyProtection="1">
      <alignment horizontal="center" vertical="top" wrapText="1"/>
      <protection locked="0"/>
    </xf>
    <xf numFmtId="0" fontId="19" fillId="0" borderId="5" xfId="0" applyFont="1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1" fillId="2" borderId="13" xfId="3" applyFont="1" applyBorder="1" applyAlignment="1">
      <alignment horizontal="left" vertical="top" wrapText="1"/>
    </xf>
    <xf numFmtId="0" fontId="3" fillId="2" borderId="10" xfId="3" applyBorder="1">
      <alignment horizontal="right" vertical="top" wrapText="1"/>
    </xf>
    <xf numFmtId="164" fontId="0" fillId="0" borderId="12" xfId="0" applyNumberFormat="1" applyFill="1" applyBorder="1" applyAlignment="1">
      <alignment horizontal="right" vertical="top" wrapText="1"/>
    </xf>
    <xf numFmtId="0" fontId="0" fillId="0" borderId="11" xfId="0" applyFill="1" applyBorder="1" applyAlignment="1">
      <alignment horizontal="left" vertical="top" wrapText="1"/>
    </xf>
    <xf numFmtId="0" fontId="19" fillId="0" borderId="13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8" fillId="0" borderId="0" xfId="0" applyFont="1" applyFill="1" applyAlignment="1">
      <alignment horizontal="left" vertical="top" wrapText="1"/>
    </xf>
    <xf numFmtId="164" fontId="18" fillId="0" borderId="0" xfId="0" applyNumberFormat="1" applyFont="1" applyFill="1" applyAlignment="1">
      <alignment horizontal="right" vertical="top" wrapText="1"/>
    </xf>
    <xf numFmtId="165" fontId="20" fillId="3" borderId="0" xfId="0" applyNumberFormat="1" applyFont="1" applyFill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</cellXfs>
  <cellStyles count="45">
    <cellStyle name="ArtDescriptif" xfId="28" xr:uid="{00000000-0005-0000-0000-00001C000000}"/>
    <cellStyle name="ArtLibelleCond" xfId="27" xr:uid="{00000000-0005-0000-0000-00001B000000}"/>
    <cellStyle name="ArtNote1" xfId="29" xr:uid="{00000000-0005-0000-0000-00001D000000}"/>
    <cellStyle name="ArtNote2" xfId="30" xr:uid="{00000000-0005-0000-0000-00001E000000}"/>
    <cellStyle name="ArtNote3" xfId="31" xr:uid="{00000000-0005-0000-0000-00001F000000}"/>
    <cellStyle name="ArtNote4" xfId="32" xr:uid="{00000000-0005-0000-0000-000020000000}"/>
    <cellStyle name="ArtNote5" xfId="33" xr:uid="{00000000-0005-0000-0000-000021000000}"/>
    <cellStyle name="ArtQuantite" xfId="34" xr:uid="{00000000-0005-0000-0000-000022000000}"/>
    <cellStyle name="ArtTitre" xfId="26" xr:uid="{00000000-0005-0000-0000-00001A000000}"/>
    <cellStyle name="ChapDescriptif0" xfId="7" xr:uid="{00000000-0005-0000-0000-000007000000}"/>
    <cellStyle name="ChapDescriptif1" xfId="11" xr:uid="{00000000-0005-0000-0000-00000B000000}"/>
    <cellStyle name="ChapDescriptif2" xfId="15" xr:uid="{00000000-0005-0000-0000-00000F000000}"/>
    <cellStyle name="ChapDescriptif3" xfId="19" xr:uid="{00000000-0005-0000-0000-000013000000}"/>
    <cellStyle name="ChapDescriptif4" xfId="23" xr:uid="{00000000-0005-0000-0000-000017000000}"/>
    <cellStyle name="ChapNote0" xfId="8" xr:uid="{00000000-0005-0000-0000-000008000000}"/>
    <cellStyle name="ChapNote1" xfId="12" xr:uid="{00000000-0005-0000-0000-00000C000000}"/>
    <cellStyle name="ChapNote2" xfId="16" xr:uid="{00000000-0005-0000-0000-000010000000}"/>
    <cellStyle name="ChapNote3" xfId="20" xr:uid="{00000000-0005-0000-0000-000014000000}"/>
    <cellStyle name="ChapNote4" xfId="24" xr:uid="{00000000-0005-0000-0000-000018000000}"/>
    <cellStyle name="ChapRecap0" xfId="9" xr:uid="{00000000-0005-0000-0000-000009000000}"/>
    <cellStyle name="ChapRecap1" xfId="13" xr:uid="{00000000-0005-0000-0000-00000D000000}"/>
    <cellStyle name="ChapRecap2" xfId="17" xr:uid="{00000000-0005-0000-0000-000011000000}"/>
    <cellStyle name="ChapRecap3" xfId="21" xr:uid="{00000000-0005-0000-0000-000015000000}"/>
    <cellStyle name="ChapRecap4" xfId="25" xr:uid="{00000000-0005-0000-0000-000019000000}"/>
    <cellStyle name="ChapTitre0" xfId="6" xr:uid="{00000000-0005-0000-0000-000006000000}"/>
    <cellStyle name="ChapTitre1" xfId="10" xr:uid="{00000000-0005-0000-0000-00000A000000}"/>
    <cellStyle name="ChapTitre2" xfId="14" xr:uid="{00000000-0005-0000-0000-00000E000000}"/>
    <cellStyle name="ChapTitre3" xfId="18" xr:uid="{00000000-0005-0000-0000-000012000000}"/>
    <cellStyle name="ChapTitre4" xfId="22" xr:uid="{00000000-0005-0000-0000-000016000000}"/>
    <cellStyle name="DQLocQuantNonLoc" xfId="42" xr:uid="{00000000-0005-0000-0000-00002A000000}"/>
    <cellStyle name="DQLocRefClass" xfId="41" xr:uid="{00000000-0005-0000-0000-000029000000}"/>
    <cellStyle name="DQLocStruct" xfId="43" xr:uid="{00000000-0005-0000-0000-00002B000000}"/>
    <cellStyle name="DQMinutes" xfId="44" xr:uid="{00000000-0005-0000-0000-00002C000000}"/>
    <cellStyle name="LocGen" xfId="36" xr:uid="{00000000-0005-0000-0000-000024000000}"/>
    <cellStyle name="LocLit" xfId="38" xr:uid="{00000000-0005-0000-0000-000026000000}"/>
    <cellStyle name="LocRefClass" xfId="37" xr:uid="{00000000-0005-0000-0000-000025000000}"/>
    <cellStyle name="LocSignetRep" xfId="40" xr:uid="{00000000-0005-0000-0000-000028000000}"/>
    <cellStyle name="LocStrRecap0" xfId="3" xr:uid="{00000000-0005-0000-0000-000003000000}"/>
    <cellStyle name="LocStrRecap1" xfId="5" xr:uid="{00000000-0005-0000-0000-000005000000}"/>
    <cellStyle name="LocStrTexte0" xfId="2" xr:uid="{00000000-0005-0000-0000-000002000000}"/>
    <cellStyle name="LocStrTexte1" xfId="4" xr:uid="{00000000-0005-0000-0000-000004000000}"/>
    <cellStyle name="LocStruct" xfId="39" xr:uid="{00000000-0005-0000-0000-000027000000}"/>
    <cellStyle name="LocTitre" xfId="35" xr:uid="{00000000-0005-0000-0000-000023000000}"/>
    <cellStyle name="Normal" xfId="0" builtinId="0"/>
    <cellStyle name="Numerotation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72000</xdr:colOff>
      <xdr:row>0</xdr:row>
      <xdr:rowOff>15261</xdr:rowOff>
    </xdr:from>
    <xdr:to>
      <xdr:col>6</xdr:col>
      <xdr:colOff>739140</xdr:colOff>
      <xdr:row>0</xdr:row>
      <xdr:rowOff>815340</xdr:rowOff>
    </xdr:to>
    <xdr:sp macro="" textlink="">
      <xdr:nvSpPr>
        <xdr:cNvPr id="3" name="Forme1"/>
        <xdr:cNvSpPr/>
      </xdr:nvSpPr>
      <xdr:spPr>
        <a:xfrm>
          <a:off x="72000" y="15261"/>
          <a:ext cx="7045080" cy="800079"/>
        </a:xfrm>
        <a:prstGeom prst="rect">
          <a:avLst/>
        </a:prstGeom>
        <a:solidFill>
          <a:srgbClr val="FFFFFF"/>
        </a:solidFill>
        <a:ln w="0">
          <a:solidFill>
            <a:srgbClr val="999999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0">
          <a:srgbClr val="FFFFFF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1043" tIns="61043" rIns="61043" bIns="61043" rtlCol="0" anchor="t"/>
        <a:lstStyle/>
        <a:p>
          <a:pPr algn="ctr"/>
          <a:r>
            <a:rPr lang="fr-FR" sz="900" b="0" i="0">
              <a:solidFill>
                <a:srgbClr val="000000"/>
              </a:solidFill>
              <a:latin typeface="MS Shell Dlg"/>
            </a:rPr>
            <a:t>D.P.G.F</a:t>
          </a:r>
        </a:p>
        <a:p>
          <a:pPr algn="ctr"/>
          <a:r>
            <a:rPr lang="fr-FR" sz="900" b="0" i="0">
              <a:solidFill>
                <a:srgbClr val="000000"/>
              </a:solidFill>
              <a:latin typeface="MS Shell Dlg"/>
            </a:rPr>
            <a:t>REHABILITATION DE LEXTENSION DE LA MAISON DIOCESAINE, AMENAGEMENT DE LA GRANDE CHAPELLE</a:t>
          </a:r>
        </a:p>
        <a:p>
          <a:pPr algn="ctr"/>
          <a:r>
            <a:rPr lang="fr-FR" sz="900" b="0" i="0">
              <a:solidFill>
                <a:srgbClr val="000000"/>
              </a:solidFill>
              <a:latin typeface="MS Shell Dlg"/>
            </a:rPr>
            <a:t>ET AMENAGEMENT DES ABORDS A MENDE</a:t>
          </a:r>
        </a:p>
        <a:p>
          <a:pPr algn="ctr"/>
          <a:r>
            <a:rPr lang="fr-FR" sz="900" b="0" i="0">
              <a:solidFill>
                <a:srgbClr val="000000"/>
              </a:solidFill>
              <a:latin typeface="Arial"/>
            </a:rPr>
            <a:t>LOT 08 DOUBLAGES - CLOISONS SECHES - PLAFONDS - ISOLATION</a:t>
          </a:r>
        </a:p>
        <a:p>
          <a:pPr algn="ctr"/>
          <a:endParaRPr sz="900" b="1">
            <a:solidFill>
              <a:srgbClr val="000000"/>
            </a:solidFill>
            <a:latin typeface="Arial"/>
          </a:endParaRPr>
        </a:p>
        <a:p>
          <a:pPr algn="ctr"/>
          <a:endParaRPr sz="1200" b="1">
            <a:solidFill>
              <a:srgbClr val="000000"/>
            </a:solidFill>
            <a:latin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Z212"/>
  <sheetViews>
    <sheetView showGridLines="0"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baseColWidth="10" defaultColWidth="10.6640625" defaultRowHeight="14.4" x14ac:dyDescent="0.3"/>
  <cols>
    <col min="1" max="1" width="9.6640625" customWidth="1"/>
    <col min="2" max="2" width="46.6640625" customWidth="1"/>
    <col min="3" max="3" width="4.6640625" customWidth="1"/>
    <col min="4" max="6" width="10.6640625" customWidth="1"/>
    <col min="7" max="7" width="12.6640625" customWidth="1"/>
    <col min="8" max="8" width="10.6640625" customWidth="1"/>
    <col min="701" max="703" width="10.6640625" customWidth="1"/>
  </cols>
  <sheetData>
    <row r="1" spans="1:702" ht="67.95" customHeight="1" x14ac:dyDescent="0.3">
      <c r="A1" s="46"/>
      <c r="B1" s="47"/>
      <c r="C1" s="47"/>
      <c r="D1" s="47"/>
      <c r="E1" s="47"/>
      <c r="F1" s="47"/>
      <c r="G1" s="48"/>
    </row>
    <row r="2" spans="1:702" ht="28.8" x14ac:dyDescent="0.3">
      <c r="A2" s="1"/>
      <c r="B2" s="2"/>
      <c r="C2" s="3" t="s">
        <v>0</v>
      </c>
      <c r="D2" s="3" t="s">
        <v>1</v>
      </c>
      <c r="E2" s="3" t="s">
        <v>2</v>
      </c>
      <c r="F2" s="3" t="s">
        <v>3</v>
      </c>
      <c r="G2" s="4" t="s">
        <v>4</v>
      </c>
    </row>
    <row r="3" spans="1:702" x14ac:dyDescent="0.3">
      <c r="A3" s="5"/>
      <c r="B3" s="6"/>
      <c r="C3" s="7"/>
      <c r="D3" s="7"/>
      <c r="E3" s="7"/>
      <c r="F3" s="7"/>
      <c r="G3" s="8"/>
    </row>
    <row r="4" spans="1:702" ht="15.6" x14ac:dyDescent="0.3">
      <c r="A4" s="9"/>
      <c r="B4" s="10" t="s">
        <v>5</v>
      </c>
      <c r="C4" s="11"/>
      <c r="D4" s="11"/>
      <c r="E4" s="11"/>
      <c r="F4" s="11"/>
      <c r="G4" s="12"/>
    </row>
    <row r="5" spans="1:702" x14ac:dyDescent="0.3">
      <c r="A5" s="13"/>
      <c r="B5" s="14" t="s">
        <v>6</v>
      </c>
      <c r="C5" s="11"/>
      <c r="D5" s="11"/>
      <c r="E5" s="11"/>
      <c r="F5" s="11"/>
      <c r="G5" s="12"/>
      <c r="ZY5" t="s">
        <v>7</v>
      </c>
      <c r="ZZ5" s="15"/>
    </row>
    <row r="6" spans="1:702" ht="27.6" x14ac:dyDescent="0.3">
      <c r="A6" s="16" t="s">
        <v>8</v>
      </c>
      <c r="B6" s="17" t="s">
        <v>9</v>
      </c>
      <c r="C6" s="11"/>
      <c r="D6" s="11"/>
      <c r="E6" s="11"/>
      <c r="F6" s="11"/>
      <c r="G6" s="12"/>
      <c r="ZY6" t="s">
        <v>10</v>
      </c>
      <c r="ZZ6" s="15"/>
    </row>
    <row r="7" spans="1:702" x14ac:dyDescent="0.3">
      <c r="A7" s="18" t="s">
        <v>11</v>
      </c>
      <c r="B7" s="19" t="s">
        <v>12</v>
      </c>
      <c r="C7" s="11"/>
      <c r="D7" s="11"/>
      <c r="E7" s="11"/>
      <c r="F7" s="11"/>
      <c r="G7" s="12"/>
      <c r="ZY7" t="s">
        <v>13</v>
      </c>
      <c r="ZZ7" s="15"/>
    </row>
    <row r="8" spans="1:702" x14ac:dyDescent="0.3">
      <c r="A8" s="18" t="s">
        <v>14</v>
      </c>
      <c r="B8" s="20" t="s">
        <v>15</v>
      </c>
      <c r="C8" s="11"/>
      <c r="D8" s="11"/>
      <c r="E8" s="11"/>
      <c r="F8" s="11"/>
      <c r="G8" s="12"/>
      <c r="ZY8" t="s">
        <v>16</v>
      </c>
      <c r="ZZ8" s="15"/>
    </row>
    <row r="9" spans="1:702" x14ac:dyDescent="0.3">
      <c r="A9" s="21" t="s">
        <v>17</v>
      </c>
      <c r="B9" s="22" t="s">
        <v>18</v>
      </c>
      <c r="C9" s="23" t="s">
        <v>19</v>
      </c>
      <c r="D9" s="24">
        <v>79</v>
      </c>
      <c r="E9" s="24"/>
      <c r="F9" s="24"/>
      <c r="G9" s="25">
        <f>ROUND(D9*F9,2)</f>
        <v>0</v>
      </c>
      <c r="ZY9" t="s">
        <v>20</v>
      </c>
      <c r="ZZ9" s="15" t="s">
        <v>21</v>
      </c>
    </row>
    <row r="10" spans="1:702" x14ac:dyDescent="0.3">
      <c r="A10" s="26"/>
      <c r="B10" s="27" t="s">
        <v>22</v>
      </c>
      <c r="C10" s="11"/>
      <c r="D10" s="11"/>
      <c r="E10" s="11"/>
      <c r="F10" s="11"/>
      <c r="G10" s="12"/>
    </row>
    <row r="11" spans="1:702" x14ac:dyDescent="0.3">
      <c r="A11" s="26"/>
      <c r="B11" s="28" t="s">
        <v>23</v>
      </c>
      <c r="C11" s="11"/>
      <c r="D11" s="11"/>
      <c r="E11" s="11"/>
      <c r="F11" s="11"/>
      <c r="G11" s="12"/>
    </row>
    <row r="12" spans="1:702" x14ac:dyDescent="0.3">
      <c r="A12" s="21" t="s">
        <v>24</v>
      </c>
      <c r="B12" s="22" t="s">
        <v>25</v>
      </c>
      <c r="C12" s="23" t="s">
        <v>26</v>
      </c>
      <c r="D12" s="24">
        <v>86.3</v>
      </c>
      <c r="E12" s="24"/>
      <c r="F12" s="24"/>
      <c r="G12" s="25">
        <f>ROUND(D12*F12,2)</f>
        <v>0</v>
      </c>
      <c r="ZY12" t="s">
        <v>27</v>
      </c>
      <c r="ZZ12" s="15" t="s">
        <v>28</v>
      </c>
    </row>
    <row r="13" spans="1:702" x14ac:dyDescent="0.3">
      <c r="A13" s="26"/>
      <c r="B13" s="27" t="s">
        <v>29</v>
      </c>
      <c r="C13" s="11"/>
      <c r="D13" s="11"/>
      <c r="E13" s="11"/>
      <c r="F13" s="11"/>
      <c r="G13" s="12"/>
    </row>
    <row r="14" spans="1:702" x14ac:dyDescent="0.3">
      <c r="A14" s="26"/>
      <c r="B14" s="28" t="s">
        <v>30</v>
      </c>
      <c r="C14" s="11"/>
      <c r="D14" s="11"/>
      <c r="E14" s="11"/>
      <c r="F14" s="11"/>
      <c r="G14" s="12"/>
    </row>
    <row r="15" spans="1:702" x14ac:dyDescent="0.3">
      <c r="A15" s="18" t="s">
        <v>31</v>
      </c>
      <c r="B15" s="19" t="s">
        <v>32</v>
      </c>
      <c r="C15" s="11"/>
      <c r="D15" s="11"/>
      <c r="E15" s="11"/>
      <c r="F15" s="11"/>
      <c r="G15" s="12"/>
      <c r="ZY15" t="s">
        <v>33</v>
      </c>
      <c r="ZZ15" s="15"/>
    </row>
    <row r="16" spans="1:702" x14ac:dyDescent="0.3">
      <c r="A16" s="18" t="s">
        <v>34</v>
      </c>
      <c r="B16" s="20" t="s">
        <v>35</v>
      </c>
      <c r="C16" s="11"/>
      <c r="D16" s="11"/>
      <c r="E16" s="11"/>
      <c r="F16" s="11"/>
      <c r="G16" s="12"/>
      <c r="ZY16" t="s">
        <v>36</v>
      </c>
      <c r="ZZ16" s="15"/>
    </row>
    <row r="17" spans="1:702" x14ac:dyDescent="0.3">
      <c r="A17" s="21" t="s">
        <v>37</v>
      </c>
      <c r="B17" s="22" t="s">
        <v>38</v>
      </c>
      <c r="C17" s="23" t="s">
        <v>39</v>
      </c>
      <c r="D17" s="24">
        <v>14.4</v>
      </c>
      <c r="E17" s="24"/>
      <c r="F17" s="24"/>
      <c r="G17" s="25">
        <f>ROUND(D17*F17,2)</f>
        <v>0</v>
      </c>
      <c r="ZY17" t="s">
        <v>40</v>
      </c>
      <c r="ZZ17" s="15" t="s">
        <v>41</v>
      </c>
    </row>
    <row r="18" spans="1:702" x14ac:dyDescent="0.3">
      <c r="A18" s="26"/>
      <c r="B18" s="27" t="s">
        <v>42</v>
      </c>
      <c r="C18" s="11"/>
      <c r="D18" s="11"/>
      <c r="E18" s="11"/>
      <c r="F18" s="11"/>
      <c r="G18" s="12"/>
    </row>
    <row r="19" spans="1:702" x14ac:dyDescent="0.3">
      <c r="A19" s="26"/>
      <c r="B19" s="28" t="s">
        <v>43</v>
      </c>
      <c r="C19" s="11"/>
      <c r="D19" s="11"/>
      <c r="E19" s="11"/>
      <c r="F19" s="11"/>
      <c r="G19" s="12"/>
    </row>
    <row r="20" spans="1:702" x14ac:dyDescent="0.3">
      <c r="A20" s="18" t="s">
        <v>44</v>
      </c>
      <c r="B20" s="20" t="s">
        <v>45</v>
      </c>
      <c r="C20" s="11"/>
      <c r="D20" s="11"/>
      <c r="E20" s="11"/>
      <c r="F20" s="11"/>
      <c r="G20" s="12"/>
      <c r="ZY20" t="s">
        <v>46</v>
      </c>
      <c r="ZZ20" s="15"/>
    </row>
    <row r="21" spans="1:702" x14ac:dyDescent="0.3">
      <c r="A21" s="21" t="s">
        <v>47</v>
      </c>
      <c r="B21" s="22" t="s">
        <v>48</v>
      </c>
      <c r="C21" s="23" t="s">
        <v>49</v>
      </c>
      <c r="D21" s="29">
        <v>3</v>
      </c>
      <c r="E21" s="24"/>
      <c r="F21" s="24"/>
      <c r="G21" s="25">
        <f>ROUND(D21*F21,2)</f>
        <v>0</v>
      </c>
      <c r="ZY21" t="s">
        <v>50</v>
      </c>
      <c r="ZZ21" s="15" t="s">
        <v>51</v>
      </c>
    </row>
    <row r="22" spans="1:702" x14ac:dyDescent="0.3">
      <c r="A22" s="26"/>
      <c r="B22" s="27" t="s">
        <v>52</v>
      </c>
      <c r="C22" s="11"/>
      <c r="D22" s="11"/>
      <c r="E22" s="11"/>
      <c r="F22" s="11"/>
      <c r="G22" s="12"/>
    </row>
    <row r="23" spans="1:702" x14ac:dyDescent="0.3">
      <c r="A23" s="26"/>
      <c r="B23" s="28" t="s">
        <v>53</v>
      </c>
      <c r="C23" s="11"/>
      <c r="D23" s="11"/>
      <c r="E23" s="11"/>
      <c r="F23" s="11"/>
      <c r="G23" s="12"/>
    </row>
    <row r="24" spans="1:702" x14ac:dyDescent="0.3">
      <c r="A24" s="18" t="s">
        <v>54</v>
      </c>
      <c r="B24" s="19" t="s">
        <v>55</v>
      </c>
      <c r="C24" s="11"/>
      <c r="D24" s="11"/>
      <c r="E24" s="11"/>
      <c r="F24" s="11"/>
      <c r="G24" s="12"/>
      <c r="ZY24" t="s">
        <v>56</v>
      </c>
      <c r="ZZ24" s="15"/>
    </row>
    <row r="25" spans="1:702" ht="27.6" x14ac:dyDescent="0.3">
      <c r="A25" s="18" t="s">
        <v>57</v>
      </c>
      <c r="B25" s="20" t="s">
        <v>58</v>
      </c>
      <c r="C25" s="11"/>
      <c r="D25" s="11"/>
      <c r="E25" s="11"/>
      <c r="F25" s="11"/>
      <c r="G25" s="12"/>
      <c r="ZY25" t="s">
        <v>59</v>
      </c>
      <c r="ZZ25" s="15"/>
    </row>
    <row r="26" spans="1:702" x14ac:dyDescent="0.3">
      <c r="A26" s="21" t="s">
        <v>60</v>
      </c>
      <c r="B26" s="22" t="s">
        <v>61</v>
      </c>
      <c r="C26" s="23" t="s">
        <v>62</v>
      </c>
      <c r="D26" s="24">
        <v>14</v>
      </c>
      <c r="E26" s="24"/>
      <c r="F26" s="24"/>
      <c r="G26" s="25">
        <f>ROUND(D26*F26,2)</f>
        <v>0</v>
      </c>
      <c r="ZY26" t="s">
        <v>63</v>
      </c>
      <c r="ZZ26" s="15" t="s">
        <v>64</v>
      </c>
    </row>
    <row r="27" spans="1:702" x14ac:dyDescent="0.3">
      <c r="A27" s="26"/>
      <c r="B27" s="27" t="s">
        <v>65</v>
      </c>
      <c r="C27" s="11"/>
      <c r="D27" s="11"/>
      <c r="E27" s="11"/>
      <c r="F27" s="11"/>
      <c r="G27" s="12"/>
    </row>
    <row r="28" spans="1:702" x14ac:dyDescent="0.3">
      <c r="A28" s="26"/>
      <c r="B28" s="28" t="s">
        <v>66</v>
      </c>
      <c r="C28" s="11"/>
      <c r="D28" s="11"/>
      <c r="E28" s="11"/>
      <c r="F28" s="11"/>
      <c r="G28" s="12"/>
    </row>
    <row r="29" spans="1:702" x14ac:dyDescent="0.3">
      <c r="A29" s="21" t="s">
        <v>67</v>
      </c>
      <c r="B29" s="22" t="s">
        <v>68</v>
      </c>
      <c r="C29" s="23" t="s">
        <v>69</v>
      </c>
      <c r="D29" s="24">
        <v>10</v>
      </c>
      <c r="E29" s="24"/>
      <c r="F29" s="24"/>
      <c r="G29" s="25">
        <f>ROUND(D29*F29,2)</f>
        <v>0</v>
      </c>
      <c r="ZY29" t="s">
        <v>70</v>
      </c>
      <c r="ZZ29" s="15" t="s">
        <v>71</v>
      </c>
    </row>
    <row r="30" spans="1:702" x14ac:dyDescent="0.3">
      <c r="A30" s="26"/>
      <c r="B30" s="27" t="s">
        <v>72</v>
      </c>
      <c r="C30" s="11"/>
      <c r="D30" s="11"/>
      <c r="E30" s="11"/>
      <c r="F30" s="11"/>
      <c r="G30" s="12"/>
    </row>
    <row r="31" spans="1:702" x14ac:dyDescent="0.3">
      <c r="A31" s="26"/>
      <c r="B31" s="28" t="s">
        <v>73</v>
      </c>
      <c r="C31" s="11"/>
      <c r="D31" s="11"/>
      <c r="E31" s="11"/>
      <c r="F31" s="11"/>
      <c r="G31" s="12"/>
    </row>
    <row r="32" spans="1:702" x14ac:dyDescent="0.3">
      <c r="A32" s="18" t="s">
        <v>74</v>
      </c>
      <c r="B32" s="19" t="s">
        <v>75</v>
      </c>
      <c r="C32" s="11"/>
      <c r="D32" s="11"/>
      <c r="E32" s="11"/>
      <c r="F32" s="11"/>
      <c r="G32" s="12"/>
      <c r="ZY32" t="s">
        <v>76</v>
      </c>
      <c r="ZZ32" s="15"/>
    </row>
    <row r="33" spans="1:702" x14ac:dyDescent="0.3">
      <c r="A33" s="18" t="s">
        <v>77</v>
      </c>
      <c r="B33" s="20" t="s">
        <v>78</v>
      </c>
      <c r="C33" s="11"/>
      <c r="D33" s="11"/>
      <c r="E33" s="11"/>
      <c r="F33" s="11"/>
      <c r="G33" s="12"/>
      <c r="ZY33" t="s">
        <v>79</v>
      </c>
      <c r="ZZ33" s="15"/>
    </row>
    <row r="34" spans="1:702" x14ac:dyDescent="0.3">
      <c r="A34" s="21" t="s">
        <v>80</v>
      </c>
      <c r="B34" s="22" t="s">
        <v>81</v>
      </c>
      <c r="C34" s="23" t="s">
        <v>82</v>
      </c>
      <c r="D34" s="24">
        <v>50.1</v>
      </c>
      <c r="E34" s="24"/>
      <c r="F34" s="24"/>
      <c r="G34" s="25">
        <f>ROUND(D34*F34,2)</f>
        <v>0</v>
      </c>
      <c r="ZY34" t="s">
        <v>83</v>
      </c>
      <c r="ZZ34" s="15" t="s">
        <v>84</v>
      </c>
    </row>
    <row r="35" spans="1:702" x14ac:dyDescent="0.3">
      <c r="A35" s="26"/>
      <c r="B35" s="27" t="s">
        <v>85</v>
      </c>
      <c r="C35" s="11"/>
      <c r="D35" s="11"/>
      <c r="E35" s="11"/>
      <c r="F35" s="11"/>
      <c r="G35" s="12"/>
    </row>
    <row r="36" spans="1:702" x14ac:dyDescent="0.3">
      <c r="A36" s="26"/>
      <c r="B36" s="28" t="s">
        <v>86</v>
      </c>
      <c r="C36" s="11"/>
      <c r="D36" s="11"/>
      <c r="E36" s="11"/>
      <c r="F36" s="11"/>
      <c r="G36" s="12"/>
    </row>
    <row r="37" spans="1:702" x14ac:dyDescent="0.3">
      <c r="A37" s="21" t="s">
        <v>87</v>
      </c>
      <c r="B37" s="22" t="s">
        <v>88</v>
      </c>
      <c r="C37" s="23" t="s">
        <v>89</v>
      </c>
      <c r="D37" s="24">
        <v>50.1</v>
      </c>
      <c r="E37" s="24"/>
      <c r="F37" s="24"/>
      <c r="G37" s="25">
        <f>ROUND(D37*F37,2)</f>
        <v>0</v>
      </c>
      <c r="ZY37" t="s">
        <v>90</v>
      </c>
      <c r="ZZ37" s="15" t="s">
        <v>91</v>
      </c>
    </row>
    <row r="38" spans="1:702" x14ac:dyDescent="0.3">
      <c r="A38" s="26"/>
      <c r="B38" s="27" t="s">
        <v>92</v>
      </c>
      <c r="C38" s="11"/>
      <c r="D38" s="11"/>
      <c r="E38" s="11"/>
      <c r="F38" s="11"/>
      <c r="G38" s="12"/>
    </row>
    <row r="39" spans="1:702" x14ac:dyDescent="0.3">
      <c r="A39" s="26"/>
      <c r="B39" s="28" t="s">
        <v>93</v>
      </c>
      <c r="C39" s="11"/>
      <c r="D39" s="11"/>
      <c r="E39" s="11"/>
      <c r="F39" s="11"/>
      <c r="G39" s="12"/>
    </row>
    <row r="40" spans="1:702" x14ac:dyDescent="0.3">
      <c r="A40" s="18" t="s">
        <v>94</v>
      </c>
      <c r="B40" s="19" t="s">
        <v>95</v>
      </c>
      <c r="C40" s="11"/>
      <c r="D40" s="11"/>
      <c r="E40" s="11"/>
      <c r="F40" s="11"/>
      <c r="G40" s="12"/>
      <c r="ZY40" t="s">
        <v>96</v>
      </c>
      <c r="ZZ40" s="15"/>
    </row>
    <row r="41" spans="1:702" x14ac:dyDescent="0.3">
      <c r="A41" s="21" t="s">
        <v>97</v>
      </c>
      <c r="B41" s="22" t="s">
        <v>98</v>
      </c>
      <c r="C41" s="23" t="s">
        <v>99</v>
      </c>
      <c r="D41" s="24">
        <v>50.1</v>
      </c>
      <c r="E41" s="24"/>
      <c r="F41" s="24"/>
      <c r="G41" s="25">
        <f>ROUND(D41*F41,2)</f>
        <v>0</v>
      </c>
      <c r="ZY41" t="s">
        <v>100</v>
      </c>
      <c r="ZZ41" s="15" t="s">
        <v>101</v>
      </c>
    </row>
    <row r="42" spans="1:702" x14ac:dyDescent="0.3">
      <c r="A42" s="26"/>
      <c r="B42" s="27" t="s">
        <v>102</v>
      </c>
      <c r="C42" s="11"/>
      <c r="D42" s="11"/>
      <c r="E42" s="11"/>
      <c r="F42" s="11"/>
      <c r="G42" s="12"/>
    </row>
    <row r="43" spans="1:702" x14ac:dyDescent="0.3">
      <c r="A43" s="26"/>
      <c r="B43" s="28" t="s">
        <v>103</v>
      </c>
      <c r="C43" s="11"/>
      <c r="D43" s="11"/>
      <c r="E43" s="11"/>
      <c r="F43" s="11"/>
      <c r="G43" s="12"/>
    </row>
    <row r="44" spans="1:702" x14ac:dyDescent="0.3">
      <c r="A44" s="30"/>
      <c r="B44" s="31"/>
      <c r="C44" s="11"/>
      <c r="D44" s="11"/>
      <c r="E44" s="11"/>
      <c r="F44" s="11"/>
      <c r="G44" s="32"/>
    </row>
    <row r="45" spans="1:702" x14ac:dyDescent="0.3">
      <c r="A45" s="33"/>
      <c r="B45" s="34" t="s">
        <v>104</v>
      </c>
      <c r="C45" s="11"/>
      <c r="D45" s="11"/>
      <c r="E45" s="11"/>
      <c r="F45" s="11"/>
      <c r="G45" s="35">
        <f>SUBTOTAL(109,G5:G44)</f>
        <v>0</v>
      </c>
      <c r="H45" s="36"/>
      <c r="ZY45" t="s">
        <v>105</v>
      </c>
    </row>
    <row r="46" spans="1:702" x14ac:dyDescent="0.3">
      <c r="A46" s="37"/>
      <c r="B46" s="6"/>
      <c r="C46" s="11"/>
      <c r="D46" s="11"/>
      <c r="E46" s="11"/>
      <c r="F46" s="11"/>
      <c r="G46" s="8"/>
    </row>
    <row r="47" spans="1:702" ht="15.6" x14ac:dyDescent="0.3">
      <c r="A47" s="9"/>
      <c r="B47" s="10" t="s">
        <v>106</v>
      </c>
      <c r="C47" s="11"/>
      <c r="D47" s="11"/>
      <c r="E47" s="11"/>
      <c r="F47" s="11"/>
      <c r="G47" s="12"/>
    </row>
    <row r="48" spans="1:702" x14ac:dyDescent="0.3">
      <c r="A48" s="13"/>
      <c r="B48" s="14" t="s">
        <v>107</v>
      </c>
      <c r="C48" s="11"/>
      <c r="D48" s="11"/>
      <c r="E48" s="11"/>
      <c r="F48" s="11"/>
      <c r="G48" s="12"/>
      <c r="ZY48" t="s">
        <v>108</v>
      </c>
      <c r="ZZ48" s="15"/>
    </row>
    <row r="49" spans="1:702" ht="27.6" x14ac:dyDescent="0.3">
      <c r="A49" s="16" t="s">
        <v>109</v>
      </c>
      <c r="B49" s="17" t="s">
        <v>110</v>
      </c>
      <c r="C49" s="11"/>
      <c r="D49" s="11"/>
      <c r="E49" s="11"/>
      <c r="F49" s="11"/>
      <c r="G49" s="12"/>
      <c r="ZY49" t="s">
        <v>111</v>
      </c>
      <c r="ZZ49" s="15"/>
    </row>
    <row r="50" spans="1:702" x14ac:dyDescent="0.3">
      <c r="A50" s="18" t="s">
        <v>112</v>
      </c>
      <c r="B50" s="19" t="s">
        <v>113</v>
      </c>
      <c r="C50" s="11"/>
      <c r="D50" s="11"/>
      <c r="E50" s="11"/>
      <c r="F50" s="11"/>
      <c r="G50" s="12"/>
      <c r="ZY50" t="s">
        <v>114</v>
      </c>
      <c r="ZZ50" s="15"/>
    </row>
    <row r="51" spans="1:702" x14ac:dyDescent="0.3">
      <c r="A51" s="21" t="s">
        <v>115</v>
      </c>
      <c r="B51" s="22" t="s">
        <v>116</v>
      </c>
      <c r="C51" s="23" t="s">
        <v>117</v>
      </c>
      <c r="D51" s="24">
        <v>29.3</v>
      </c>
      <c r="E51" s="24"/>
      <c r="F51" s="24"/>
      <c r="G51" s="25">
        <f>ROUND(D51*F51,2)</f>
        <v>0</v>
      </c>
      <c r="ZY51" t="s">
        <v>118</v>
      </c>
      <c r="ZZ51" s="15" t="s">
        <v>119</v>
      </c>
    </row>
    <row r="52" spans="1:702" x14ac:dyDescent="0.3">
      <c r="A52" s="26"/>
      <c r="B52" s="27" t="s">
        <v>120</v>
      </c>
      <c r="C52" s="11"/>
      <c r="D52" s="11"/>
      <c r="E52" s="11"/>
      <c r="F52" s="11"/>
      <c r="G52" s="12"/>
    </row>
    <row r="53" spans="1:702" x14ac:dyDescent="0.3">
      <c r="A53" s="26"/>
      <c r="B53" s="28" t="s">
        <v>121</v>
      </c>
      <c r="C53" s="11"/>
      <c r="D53" s="11"/>
      <c r="E53" s="11"/>
      <c r="F53" s="11"/>
      <c r="G53" s="12"/>
    </row>
    <row r="54" spans="1:702" x14ac:dyDescent="0.3">
      <c r="A54" s="21" t="s">
        <v>122</v>
      </c>
      <c r="B54" s="22" t="s">
        <v>123</v>
      </c>
      <c r="C54" s="23" t="s">
        <v>124</v>
      </c>
      <c r="D54" s="29">
        <v>1</v>
      </c>
      <c r="E54" s="24"/>
      <c r="F54" s="24"/>
      <c r="G54" s="25">
        <f>ROUND(D54*F54,2)</f>
        <v>0</v>
      </c>
      <c r="ZY54" t="s">
        <v>125</v>
      </c>
      <c r="ZZ54" s="15" t="s">
        <v>126</v>
      </c>
    </row>
    <row r="55" spans="1:702" x14ac:dyDescent="0.3">
      <c r="A55" s="26"/>
      <c r="B55" s="27" t="s">
        <v>127</v>
      </c>
      <c r="C55" s="11"/>
      <c r="D55" s="11"/>
      <c r="E55" s="11"/>
      <c r="F55" s="11"/>
      <c r="G55" s="12"/>
    </row>
    <row r="56" spans="1:702" x14ac:dyDescent="0.3">
      <c r="A56" s="26"/>
      <c r="B56" s="28" t="s">
        <v>128</v>
      </c>
      <c r="C56" s="11"/>
      <c r="D56" s="11"/>
      <c r="E56" s="11"/>
      <c r="F56" s="11"/>
      <c r="G56" s="12"/>
    </row>
    <row r="57" spans="1:702" x14ac:dyDescent="0.3">
      <c r="A57" s="18" t="s">
        <v>129</v>
      </c>
      <c r="B57" s="19" t="s">
        <v>130</v>
      </c>
      <c r="C57" s="11"/>
      <c r="D57" s="11"/>
      <c r="E57" s="11"/>
      <c r="F57" s="11"/>
      <c r="G57" s="12"/>
      <c r="ZY57" t="s">
        <v>131</v>
      </c>
      <c r="ZZ57" s="15"/>
    </row>
    <row r="58" spans="1:702" x14ac:dyDescent="0.3">
      <c r="A58" s="21" t="s">
        <v>132</v>
      </c>
      <c r="B58" s="22" t="s">
        <v>133</v>
      </c>
      <c r="C58" s="23" t="s">
        <v>134</v>
      </c>
      <c r="D58" s="24">
        <v>21.3</v>
      </c>
      <c r="E58" s="24"/>
      <c r="F58" s="24"/>
      <c r="G58" s="25">
        <f>ROUND(D58*F58,2)</f>
        <v>0</v>
      </c>
      <c r="ZY58" t="s">
        <v>135</v>
      </c>
      <c r="ZZ58" s="15" t="s">
        <v>136</v>
      </c>
    </row>
    <row r="59" spans="1:702" x14ac:dyDescent="0.3">
      <c r="A59" s="26"/>
      <c r="B59" s="27" t="s">
        <v>137</v>
      </c>
      <c r="C59" s="11"/>
      <c r="D59" s="11"/>
      <c r="E59" s="11"/>
      <c r="F59" s="11"/>
      <c r="G59" s="12"/>
    </row>
    <row r="60" spans="1:702" ht="20.399999999999999" x14ac:dyDescent="0.3">
      <c r="A60" s="26"/>
      <c r="B60" s="28" t="s">
        <v>138</v>
      </c>
      <c r="C60" s="11"/>
      <c r="D60" s="11"/>
      <c r="E60" s="11"/>
      <c r="F60" s="11"/>
      <c r="G60" s="12"/>
    </row>
    <row r="61" spans="1:702" x14ac:dyDescent="0.3">
      <c r="A61" s="18" t="s">
        <v>139</v>
      </c>
      <c r="B61" s="19" t="s">
        <v>140</v>
      </c>
      <c r="C61" s="11"/>
      <c r="D61" s="11"/>
      <c r="E61" s="11"/>
      <c r="F61" s="11"/>
      <c r="G61" s="12"/>
      <c r="ZY61" t="s">
        <v>141</v>
      </c>
      <c r="ZZ61" s="15"/>
    </row>
    <row r="62" spans="1:702" x14ac:dyDescent="0.3">
      <c r="A62" s="18" t="s">
        <v>142</v>
      </c>
      <c r="B62" s="20" t="s">
        <v>143</v>
      </c>
      <c r="C62" s="11"/>
      <c r="D62" s="11"/>
      <c r="E62" s="11"/>
      <c r="F62" s="11"/>
      <c r="G62" s="12"/>
      <c r="ZY62" t="s">
        <v>144</v>
      </c>
      <c r="ZZ62" s="15"/>
    </row>
    <row r="63" spans="1:702" x14ac:dyDescent="0.3">
      <c r="A63" s="21" t="s">
        <v>145</v>
      </c>
      <c r="B63" s="22" t="s">
        <v>146</v>
      </c>
      <c r="C63" s="23" t="s">
        <v>147</v>
      </c>
      <c r="D63" s="24">
        <v>124.7</v>
      </c>
      <c r="E63" s="24"/>
      <c r="F63" s="24"/>
      <c r="G63" s="25">
        <f>ROUND(D63*F63,2)</f>
        <v>0</v>
      </c>
      <c r="ZY63" t="s">
        <v>148</v>
      </c>
      <c r="ZZ63" s="15" t="s">
        <v>149</v>
      </c>
    </row>
    <row r="64" spans="1:702" x14ac:dyDescent="0.3">
      <c r="A64" s="26"/>
      <c r="B64" s="27" t="s">
        <v>150</v>
      </c>
      <c r="C64" s="11"/>
      <c r="D64" s="11"/>
      <c r="E64" s="11"/>
      <c r="F64" s="11"/>
      <c r="G64" s="12"/>
    </row>
    <row r="65" spans="1:702" x14ac:dyDescent="0.3">
      <c r="A65" s="26"/>
      <c r="B65" s="28" t="s">
        <v>151</v>
      </c>
      <c r="C65" s="11"/>
      <c r="D65" s="11"/>
      <c r="E65" s="11"/>
      <c r="F65" s="11"/>
      <c r="G65" s="12"/>
    </row>
    <row r="66" spans="1:702" x14ac:dyDescent="0.3">
      <c r="A66" s="21" t="s">
        <v>152</v>
      </c>
      <c r="B66" s="22" t="s">
        <v>153</v>
      </c>
      <c r="C66" s="23" t="s">
        <v>154</v>
      </c>
      <c r="D66" s="24">
        <v>336</v>
      </c>
      <c r="E66" s="24"/>
      <c r="F66" s="24"/>
      <c r="G66" s="25">
        <f>ROUND(D66*F66,2)</f>
        <v>0</v>
      </c>
      <c r="ZY66" t="s">
        <v>155</v>
      </c>
      <c r="ZZ66" s="15" t="s">
        <v>156</v>
      </c>
    </row>
    <row r="67" spans="1:702" x14ac:dyDescent="0.3">
      <c r="A67" s="26"/>
      <c r="B67" s="27" t="s">
        <v>157</v>
      </c>
      <c r="C67" s="11"/>
      <c r="D67" s="11"/>
      <c r="E67" s="11"/>
      <c r="F67" s="11"/>
      <c r="G67" s="12"/>
    </row>
    <row r="68" spans="1:702" x14ac:dyDescent="0.3">
      <c r="A68" s="26"/>
      <c r="B68" s="28" t="s">
        <v>158</v>
      </c>
      <c r="C68" s="11"/>
      <c r="D68" s="11"/>
      <c r="E68" s="11"/>
      <c r="F68" s="11"/>
      <c r="G68" s="12"/>
    </row>
    <row r="69" spans="1:702" x14ac:dyDescent="0.3">
      <c r="A69" s="18" t="s">
        <v>159</v>
      </c>
      <c r="B69" s="19" t="s">
        <v>160</v>
      </c>
      <c r="C69" s="11"/>
      <c r="D69" s="11"/>
      <c r="E69" s="11"/>
      <c r="F69" s="11"/>
      <c r="G69" s="12"/>
      <c r="ZY69" t="s">
        <v>161</v>
      </c>
      <c r="ZZ69" s="15"/>
    </row>
    <row r="70" spans="1:702" x14ac:dyDescent="0.3">
      <c r="A70" s="18" t="s">
        <v>162</v>
      </c>
      <c r="B70" s="20" t="s">
        <v>163</v>
      </c>
      <c r="C70" s="11"/>
      <c r="D70" s="11"/>
      <c r="E70" s="11"/>
      <c r="F70" s="11"/>
      <c r="G70" s="12"/>
      <c r="ZY70" t="s">
        <v>164</v>
      </c>
      <c r="ZZ70" s="15"/>
    </row>
    <row r="71" spans="1:702" x14ac:dyDescent="0.3">
      <c r="A71" s="21" t="s">
        <v>165</v>
      </c>
      <c r="B71" s="22" t="s">
        <v>166</v>
      </c>
      <c r="C71" s="23" t="s">
        <v>167</v>
      </c>
      <c r="D71" s="24">
        <v>26.7</v>
      </c>
      <c r="E71" s="24"/>
      <c r="F71" s="24"/>
      <c r="G71" s="25">
        <f>ROUND(D71*F71,2)</f>
        <v>0</v>
      </c>
      <c r="ZY71" t="s">
        <v>168</v>
      </c>
      <c r="ZZ71" s="15" t="s">
        <v>169</v>
      </c>
    </row>
    <row r="72" spans="1:702" x14ac:dyDescent="0.3">
      <c r="A72" s="26"/>
      <c r="B72" s="27" t="s">
        <v>170</v>
      </c>
      <c r="C72" s="11"/>
      <c r="D72" s="11"/>
      <c r="E72" s="11"/>
      <c r="F72" s="11"/>
      <c r="G72" s="12"/>
    </row>
    <row r="73" spans="1:702" x14ac:dyDescent="0.3">
      <c r="A73" s="26"/>
      <c r="B73" s="28" t="s">
        <v>171</v>
      </c>
      <c r="C73" s="11"/>
      <c r="D73" s="11"/>
      <c r="E73" s="11"/>
      <c r="F73" s="11"/>
      <c r="G73" s="12"/>
    </row>
    <row r="74" spans="1:702" x14ac:dyDescent="0.3">
      <c r="A74" s="21" t="s">
        <v>172</v>
      </c>
      <c r="B74" s="22" t="s">
        <v>173</v>
      </c>
      <c r="C74" s="23" t="s">
        <v>174</v>
      </c>
      <c r="D74" s="24">
        <v>244.5</v>
      </c>
      <c r="E74" s="24"/>
      <c r="F74" s="24"/>
      <c r="G74" s="25">
        <f>ROUND(D74*F74,2)</f>
        <v>0</v>
      </c>
      <c r="ZY74" t="s">
        <v>175</v>
      </c>
      <c r="ZZ74" s="15" t="s">
        <v>176</v>
      </c>
    </row>
    <row r="75" spans="1:702" x14ac:dyDescent="0.3">
      <c r="A75" s="26"/>
      <c r="B75" s="27" t="s">
        <v>177</v>
      </c>
      <c r="C75" s="11"/>
      <c r="D75" s="11"/>
      <c r="E75" s="11"/>
      <c r="F75" s="11"/>
      <c r="G75" s="12"/>
    </row>
    <row r="76" spans="1:702" ht="30.6" x14ac:dyDescent="0.3">
      <c r="A76" s="26"/>
      <c r="B76" s="28" t="s">
        <v>178</v>
      </c>
      <c r="C76" s="11"/>
      <c r="D76" s="11"/>
      <c r="E76" s="11"/>
      <c r="F76" s="11"/>
      <c r="G76" s="12"/>
    </row>
    <row r="77" spans="1:702" x14ac:dyDescent="0.3">
      <c r="A77" s="26"/>
      <c r="B77" s="28" t="s">
        <v>179</v>
      </c>
      <c r="C77" s="11"/>
      <c r="D77" s="11"/>
      <c r="E77" s="11"/>
      <c r="F77" s="11"/>
      <c r="G77" s="12"/>
    </row>
    <row r="78" spans="1:702" x14ac:dyDescent="0.3">
      <c r="A78" s="21" t="s">
        <v>180</v>
      </c>
      <c r="B78" s="22" t="s">
        <v>181</v>
      </c>
      <c r="C78" s="23" t="s">
        <v>182</v>
      </c>
      <c r="D78" s="24">
        <v>111.9</v>
      </c>
      <c r="E78" s="24"/>
      <c r="F78" s="24"/>
      <c r="G78" s="25">
        <f>ROUND(D78*F78,2)</f>
        <v>0</v>
      </c>
      <c r="ZY78" t="s">
        <v>183</v>
      </c>
      <c r="ZZ78" s="15" t="s">
        <v>184</v>
      </c>
    </row>
    <row r="79" spans="1:702" x14ac:dyDescent="0.3">
      <c r="A79" s="26"/>
      <c r="B79" s="27" t="s">
        <v>185</v>
      </c>
      <c r="C79" s="11"/>
      <c r="D79" s="11"/>
      <c r="E79" s="11"/>
      <c r="F79" s="11"/>
      <c r="G79" s="12"/>
    </row>
    <row r="80" spans="1:702" ht="30.6" x14ac:dyDescent="0.3">
      <c r="A80" s="26"/>
      <c r="B80" s="28" t="s">
        <v>186</v>
      </c>
      <c r="C80" s="11"/>
      <c r="D80" s="11"/>
      <c r="E80" s="11"/>
      <c r="F80" s="11"/>
      <c r="G80" s="12"/>
    </row>
    <row r="81" spans="1:702" x14ac:dyDescent="0.3">
      <c r="A81" s="21" t="s">
        <v>187</v>
      </c>
      <c r="B81" s="22" t="s">
        <v>188</v>
      </c>
      <c r="C81" s="23" t="s">
        <v>189</v>
      </c>
      <c r="D81" s="24">
        <v>75.5</v>
      </c>
      <c r="E81" s="24"/>
      <c r="F81" s="24"/>
      <c r="G81" s="25">
        <f>ROUND(D81*F81,2)</f>
        <v>0</v>
      </c>
      <c r="ZY81" t="s">
        <v>190</v>
      </c>
      <c r="ZZ81" s="15" t="s">
        <v>191</v>
      </c>
    </row>
    <row r="82" spans="1:702" x14ac:dyDescent="0.3">
      <c r="A82" s="26"/>
      <c r="B82" s="27" t="s">
        <v>192</v>
      </c>
      <c r="C82" s="11"/>
      <c r="D82" s="11"/>
      <c r="E82" s="11"/>
      <c r="F82" s="11"/>
      <c r="G82" s="12"/>
    </row>
    <row r="83" spans="1:702" ht="20.399999999999999" x14ac:dyDescent="0.3">
      <c r="A83" s="26"/>
      <c r="B83" s="28" t="s">
        <v>193</v>
      </c>
      <c r="C83" s="11"/>
      <c r="D83" s="11"/>
      <c r="E83" s="11"/>
      <c r="F83" s="11"/>
      <c r="G83" s="12"/>
    </row>
    <row r="84" spans="1:702" x14ac:dyDescent="0.3">
      <c r="A84" s="18" t="s">
        <v>194</v>
      </c>
      <c r="B84" s="20" t="s">
        <v>195</v>
      </c>
      <c r="C84" s="11"/>
      <c r="D84" s="11"/>
      <c r="E84" s="11"/>
      <c r="F84" s="11"/>
      <c r="G84" s="12"/>
      <c r="ZY84" t="s">
        <v>196</v>
      </c>
      <c r="ZZ84" s="15"/>
    </row>
    <row r="85" spans="1:702" x14ac:dyDescent="0.3">
      <c r="A85" s="21" t="s">
        <v>197</v>
      </c>
      <c r="B85" s="22" t="s">
        <v>198</v>
      </c>
      <c r="C85" s="23" t="s">
        <v>199</v>
      </c>
      <c r="D85" s="29">
        <v>21</v>
      </c>
      <c r="E85" s="24"/>
      <c r="F85" s="24"/>
      <c r="G85" s="25">
        <f>ROUND(D85*F85,2)</f>
        <v>0</v>
      </c>
      <c r="ZY85" t="s">
        <v>200</v>
      </c>
      <c r="ZZ85" s="15" t="s">
        <v>201</v>
      </c>
    </row>
    <row r="86" spans="1:702" x14ac:dyDescent="0.3">
      <c r="A86" s="26"/>
      <c r="B86" s="27" t="s">
        <v>202</v>
      </c>
      <c r="C86" s="11"/>
      <c r="D86" s="11"/>
      <c r="E86" s="11"/>
      <c r="F86" s="11"/>
      <c r="G86" s="12"/>
    </row>
    <row r="87" spans="1:702" x14ac:dyDescent="0.3">
      <c r="A87" s="26"/>
      <c r="B87" s="28" t="s">
        <v>203</v>
      </c>
      <c r="C87" s="11"/>
      <c r="D87" s="11"/>
      <c r="E87" s="11"/>
      <c r="F87" s="11"/>
      <c r="G87" s="12"/>
    </row>
    <row r="88" spans="1:702" x14ac:dyDescent="0.3">
      <c r="A88" s="26"/>
      <c r="B88" s="28" t="s">
        <v>204</v>
      </c>
      <c r="C88" s="11"/>
      <c r="D88" s="11"/>
      <c r="E88" s="11"/>
      <c r="F88" s="11"/>
      <c r="G88" s="12"/>
    </row>
    <row r="89" spans="1:702" x14ac:dyDescent="0.3">
      <c r="A89" s="21" t="s">
        <v>205</v>
      </c>
      <c r="B89" s="22" t="s">
        <v>206</v>
      </c>
      <c r="C89" s="23" t="s">
        <v>207</v>
      </c>
      <c r="D89" s="24">
        <v>12.6</v>
      </c>
      <c r="E89" s="24"/>
      <c r="F89" s="24"/>
      <c r="G89" s="25">
        <f>ROUND(D89*F89,2)</f>
        <v>0</v>
      </c>
      <c r="ZY89" t="s">
        <v>208</v>
      </c>
      <c r="ZZ89" s="15" t="s">
        <v>209</v>
      </c>
    </row>
    <row r="90" spans="1:702" x14ac:dyDescent="0.3">
      <c r="A90" s="26"/>
      <c r="B90" s="27" t="s">
        <v>210</v>
      </c>
      <c r="C90" s="11"/>
      <c r="D90" s="11"/>
      <c r="E90" s="11"/>
      <c r="F90" s="11"/>
      <c r="G90" s="12"/>
    </row>
    <row r="91" spans="1:702" x14ac:dyDescent="0.3">
      <c r="A91" s="26"/>
      <c r="B91" s="28" t="s">
        <v>211</v>
      </c>
      <c r="C91" s="11"/>
      <c r="D91" s="11"/>
      <c r="E91" s="11"/>
      <c r="F91" s="11"/>
      <c r="G91" s="12"/>
    </row>
    <row r="92" spans="1:702" x14ac:dyDescent="0.3">
      <c r="A92" s="18" t="s">
        <v>212</v>
      </c>
      <c r="B92" s="19" t="s">
        <v>213</v>
      </c>
      <c r="C92" s="11"/>
      <c r="D92" s="11"/>
      <c r="E92" s="11"/>
      <c r="F92" s="11"/>
      <c r="G92" s="12"/>
      <c r="ZY92" t="s">
        <v>214</v>
      </c>
      <c r="ZZ92" s="15"/>
    </row>
    <row r="93" spans="1:702" ht="27.6" x14ac:dyDescent="0.3">
      <c r="A93" s="18" t="s">
        <v>215</v>
      </c>
      <c r="B93" s="20" t="s">
        <v>216</v>
      </c>
      <c r="C93" s="11"/>
      <c r="D93" s="11"/>
      <c r="E93" s="11"/>
      <c r="F93" s="11"/>
      <c r="G93" s="12"/>
      <c r="ZY93" t="s">
        <v>217</v>
      </c>
      <c r="ZZ93" s="15"/>
    </row>
    <row r="94" spans="1:702" x14ac:dyDescent="0.3">
      <c r="A94" s="21" t="s">
        <v>218</v>
      </c>
      <c r="B94" s="22" t="s">
        <v>219</v>
      </c>
      <c r="C94" s="23" t="s">
        <v>220</v>
      </c>
      <c r="D94" s="24">
        <v>56.8</v>
      </c>
      <c r="E94" s="24"/>
      <c r="F94" s="24"/>
      <c r="G94" s="25">
        <f>ROUND(D94*F94,2)</f>
        <v>0</v>
      </c>
      <c r="ZY94" t="s">
        <v>221</v>
      </c>
      <c r="ZZ94" s="15" t="s">
        <v>222</v>
      </c>
    </row>
    <row r="95" spans="1:702" x14ac:dyDescent="0.3">
      <c r="A95" s="26"/>
      <c r="B95" s="27" t="s">
        <v>223</v>
      </c>
      <c r="C95" s="11"/>
      <c r="D95" s="11"/>
      <c r="E95" s="11"/>
      <c r="F95" s="11"/>
      <c r="G95" s="12"/>
    </row>
    <row r="96" spans="1:702" ht="20.399999999999999" x14ac:dyDescent="0.3">
      <c r="A96" s="26"/>
      <c r="B96" s="28" t="s">
        <v>224</v>
      </c>
      <c r="C96" s="11"/>
      <c r="D96" s="11"/>
      <c r="E96" s="11"/>
      <c r="F96" s="11"/>
      <c r="G96" s="12"/>
    </row>
    <row r="97" spans="1:702" x14ac:dyDescent="0.3">
      <c r="A97" s="21" t="s">
        <v>225</v>
      </c>
      <c r="B97" s="22" t="s">
        <v>226</v>
      </c>
      <c r="C97" s="23" t="s">
        <v>227</v>
      </c>
      <c r="D97" s="24">
        <v>50</v>
      </c>
      <c r="E97" s="24"/>
      <c r="F97" s="24"/>
      <c r="G97" s="25">
        <f>ROUND(D97*F97,2)</f>
        <v>0</v>
      </c>
      <c r="ZY97" t="s">
        <v>228</v>
      </c>
      <c r="ZZ97" s="15" t="s">
        <v>229</v>
      </c>
    </row>
    <row r="98" spans="1:702" x14ac:dyDescent="0.3">
      <c r="A98" s="26"/>
      <c r="B98" s="27" t="s">
        <v>230</v>
      </c>
      <c r="C98" s="11"/>
      <c r="D98" s="11"/>
      <c r="E98" s="11"/>
      <c r="F98" s="11"/>
      <c r="G98" s="12"/>
    </row>
    <row r="99" spans="1:702" ht="20.399999999999999" x14ac:dyDescent="0.3">
      <c r="A99" s="26"/>
      <c r="B99" s="28" t="s">
        <v>231</v>
      </c>
      <c r="C99" s="11"/>
      <c r="D99" s="11"/>
      <c r="E99" s="11"/>
      <c r="F99" s="11"/>
      <c r="G99" s="12"/>
    </row>
    <row r="100" spans="1:702" x14ac:dyDescent="0.3">
      <c r="A100" s="18" t="s">
        <v>232</v>
      </c>
      <c r="B100" s="19" t="s">
        <v>233</v>
      </c>
      <c r="C100" s="11"/>
      <c r="D100" s="11"/>
      <c r="E100" s="11"/>
      <c r="F100" s="11"/>
      <c r="G100" s="12"/>
      <c r="ZY100" t="s">
        <v>234</v>
      </c>
      <c r="ZZ100" s="15"/>
    </row>
    <row r="101" spans="1:702" x14ac:dyDescent="0.3">
      <c r="A101" s="18" t="s">
        <v>235</v>
      </c>
      <c r="B101" s="20" t="s">
        <v>236</v>
      </c>
      <c r="C101" s="11"/>
      <c r="D101" s="11"/>
      <c r="E101" s="11"/>
      <c r="F101" s="11"/>
      <c r="G101" s="12"/>
      <c r="ZY101" t="s">
        <v>237</v>
      </c>
      <c r="ZZ101" s="15"/>
    </row>
    <row r="102" spans="1:702" x14ac:dyDescent="0.3">
      <c r="A102" s="21" t="s">
        <v>238</v>
      </c>
      <c r="B102" s="22" t="s">
        <v>239</v>
      </c>
      <c r="C102" s="23" t="s">
        <v>240</v>
      </c>
      <c r="D102" s="24">
        <v>45.29</v>
      </c>
      <c r="E102" s="24"/>
      <c r="F102" s="24"/>
      <c r="G102" s="25">
        <f>ROUND(D102*F102,2)</f>
        <v>0</v>
      </c>
      <c r="ZY102" t="s">
        <v>241</v>
      </c>
      <c r="ZZ102" s="15" t="s">
        <v>242</v>
      </c>
    </row>
    <row r="103" spans="1:702" x14ac:dyDescent="0.3">
      <c r="A103" s="26"/>
      <c r="B103" s="27" t="s">
        <v>243</v>
      </c>
      <c r="C103" s="11"/>
      <c r="D103" s="11"/>
      <c r="E103" s="11"/>
      <c r="F103" s="11"/>
      <c r="G103" s="12"/>
    </row>
    <row r="104" spans="1:702" x14ac:dyDescent="0.3">
      <c r="A104" s="26"/>
      <c r="B104" s="28" t="s">
        <v>244</v>
      </c>
      <c r="C104" s="11"/>
      <c r="D104" s="11"/>
      <c r="E104" s="11"/>
      <c r="F104" s="11"/>
      <c r="G104" s="12"/>
    </row>
    <row r="105" spans="1:702" x14ac:dyDescent="0.3">
      <c r="A105" s="21" t="s">
        <v>245</v>
      </c>
      <c r="B105" s="22" t="s">
        <v>246</v>
      </c>
      <c r="C105" s="23" t="s">
        <v>247</v>
      </c>
      <c r="D105" s="24">
        <v>383.7</v>
      </c>
      <c r="E105" s="24"/>
      <c r="F105" s="24"/>
      <c r="G105" s="25">
        <f>ROUND(D105*F105,2)</f>
        <v>0</v>
      </c>
      <c r="ZY105" t="s">
        <v>248</v>
      </c>
      <c r="ZZ105" s="15" t="s">
        <v>249</v>
      </c>
    </row>
    <row r="106" spans="1:702" x14ac:dyDescent="0.3">
      <c r="A106" s="26"/>
      <c r="B106" s="27" t="s">
        <v>250</v>
      </c>
      <c r="C106" s="11"/>
      <c r="D106" s="11"/>
      <c r="E106" s="11"/>
      <c r="F106" s="11"/>
      <c r="G106" s="12"/>
    </row>
    <row r="107" spans="1:702" x14ac:dyDescent="0.3">
      <c r="A107" s="26"/>
      <c r="B107" s="28" t="s">
        <v>251</v>
      </c>
      <c r="C107" s="11"/>
      <c r="D107" s="11"/>
      <c r="E107" s="11"/>
      <c r="F107" s="11"/>
      <c r="G107" s="12"/>
    </row>
    <row r="108" spans="1:702" x14ac:dyDescent="0.3">
      <c r="A108" s="18" t="s">
        <v>252</v>
      </c>
      <c r="B108" s="19" t="s">
        <v>253</v>
      </c>
      <c r="C108" s="11"/>
      <c r="D108" s="11"/>
      <c r="E108" s="11"/>
      <c r="F108" s="11"/>
      <c r="G108" s="12"/>
      <c r="ZY108" t="s">
        <v>254</v>
      </c>
      <c r="ZZ108" s="15"/>
    </row>
    <row r="109" spans="1:702" x14ac:dyDescent="0.3">
      <c r="A109" s="21" t="s">
        <v>255</v>
      </c>
      <c r="B109" s="22" t="s">
        <v>256</v>
      </c>
      <c r="C109" s="23" t="s">
        <v>257</v>
      </c>
      <c r="D109" s="29">
        <v>33</v>
      </c>
      <c r="E109" s="24"/>
      <c r="F109" s="24"/>
      <c r="G109" s="25">
        <f>ROUND(D109*F109,2)</f>
        <v>0</v>
      </c>
      <c r="ZY109" t="s">
        <v>258</v>
      </c>
      <c r="ZZ109" s="15" t="s">
        <v>259</v>
      </c>
    </row>
    <row r="110" spans="1:702" x14ac:dyDescent="0.3">
      <c r="A110" s="26"/>
      <c r="B110" s="27" t="s">
        <v>260</v>
      </c>
      <c r="C110" s="11"/>
      <c r="D110" s="11"/>
      <c r="E110" s="11"/>
      <c r="F110" s="11"/>
      <c r="G110" s="12"/>
    </row>
    <row r="111" spans="1:702" x14ac:dyDescent="0.3">
      <c r="A111" s="26"/>
      <c r="B111" s="28" t="s">
        <v>261</v>
      </c>
      <c r="C111" s="11"/>
      <c r="D111" s="11"/>
      <c r="E111" s="11"/>
      <c r="F111" s="11"/>
      <c r="G111" s="12"/>
    </row>
    <row r="112" spans="1:702" x14ac:dyDescent="0.3">
      <c r="A112" s="21" t="s">
        <v>262</v>
      </c>
      <c r="B112" s="22" t="s">
        <v>263</v>
      </c>
      <c r="C112" s="23" t="s">
        <v>264</v>
      </c>
      <c r="D112" s="24">
        <v>45.3</v>
      </c>
      <c r="E112" s="24"/>
      <c r="F112" s="24"/>
      <c r="G112" s="25">
        <f>ROUND(D112*F112,2)</f>
        <v>0</v>
      </c>
      <c r="ZY112" t="s">
        <v>265</v>
      </c>
      <c r="ZZ112" s="15" t="s">
        <v>266</v>
      </c>
    </row>
    <row r="113" spans="1:702" x14ac:dyDescent="0.3">
      <c r="A113" s="26"/>
      <c r="B113" s="27" t="s">
        <v>267</v>
      </c>
      <c r="C113" s="11"/>
      <c r="D113" s="11"/>
      <c r="E113" s="11"/>
      <c r="F113" s="11"/>
      <c r="G113" s="12"/>
    </row>
    <row r="114" spans="1:702" x14ac:dyDescent="0.3">
      <c r="A114" s="26"/>
      <c r="B114" s="28" t="s">
        <v>268</v>
      </c>
      <c r="C114" s="11"/>
      <c r="D114" s="11"/>
      <c r="E114" s="11"/>
      <c r="F114" s="11"/>
      <c r="G114" s="12"/>
    </row>
    <row r="115" spans="1:702" x14ac:dyDescent="0.3">
      <c r="A115" s="21" t="s">
        <v>269</v>
      </c>
      <c r="B115" s="22" t="s">
        <v>270</v>
      </c>
      <c r="C115" s="23" t="s">
        <v>271</v>
      </c>
      <c r="D115" s="24">
        <v>61.3</v>
      </c>
      <c r="E115" s="24"/>
      <c r="F115" s="24"/>
      <c r="G115" s="25">
        <f>ROUND(D115*F115,2)</f>
        <v>0</v>
      </c>
      <c r="ZY115" t="s">
        <v>272</v>
      </c>
      <c r="ZZ115" s="15" t="s">
        <v>273</v>
      </c>
    </row>
    <row r="116" spans="1:702" x14ac:dyDescent="0.3">
      <c r="A116" s="26"/>
      <c r="B116" s="27" t="s">
        <v>274</v>
      </c>
      <c r="C116" s="11"/>
      <c r="D116" s="11"/>
      <c r="E116" s="11"/>
      <c r="F116" s="11"/>
      <c r="G116" s="12"/>
    </row>
    <row r="117" spans="1:702" x14ac:dyDescent="0.3">
      <c r="A117" s="26"/>
      <c r="B117" s="28" t="s">
        <v>275</v>
      </c>
      <c r="C117" s="11"/>
      <c r="D117" s="11"/>
      <c r="E117" s="11"/>
      <c r="F117" s="11"/>
      <c r="G117" s="12"/>
    </row>
    <row r="118" spans="1:702" ht="20.399999999999999" x14ac:dyDescent="0.3">
      <c r="A118" s="26"/>
      <c r="B118" s="28" t="s">
        <v>276</v>
      </c>
      <c r="C118" s="11"/>
      <c r="D118" s="11"/>
      <c r="E118" s="11"/>
      <c r="F118" s="11"/>
      <c r="G118" s="12"/>
    </row>
    <row r="119" spans="1:702" x14ac:dyDescent="0.3">
      <c r="A119" s="21" t="s">
        <v>277</v>
      </c>
      <c r="B119" s="22" t="s">
        <v>278</v>
      </c>
      <c r="C119" s="23" t="s">
        <v>279</v>
      </c>
      <c r="D119" s="24">
        <v>220.4</v>
      </c>
      <c r="E119" s="24"/>
      <c r="F119" s="24"/>
      <c r="G119" s="25">
        <f>ROUND(D119*F119,2)</f>
        <v>0</v>
      </c>
      <c r="ZY119" t="s">
        <v>280</v>
      </c>
      <c r="ZZ119" s="15" t="s">
        <v>281</v>
      </c>
    </row>
    <row r="120" spans="1:702" x14ac:dyDescent="0.3">
      <c r="A120" s="26"/>
      <c r="B120" s="27" t="s">
        <v>282</v>
      </c>
      <c r="C120" s="11"/>
      <c r="D120" s="11"/>
      <c r="E120" s="11"/>
      <c r="F120" s="11"/>
      <c r="G120" s="12"/>
    </row>
    <row r="121" spans="1:702" ht="20.399999999999999" x14ac:dyDescent="0.3">
      <c r="A121" s="26"/>
      <c r="B121" s="28" t="s">
        <v>283</v>
      </c>
      <c r="C121" s="11"/>
      <c r="D121" s="11"/>
      <c r="E121" s="11"/>
      <c r="F121" s="11"/>
      <c r="G121" s="12"/>
    </row>
    <row r="122" spans="1:702" x14ac:dyDescent="0.3">
      <c r="A122" s="21" t="s">
        <v>284</v>
      </c>
      <c r="B122" s="22" t="s">
        <v>285</v>
      </c>
      <c r="C122" s="23" t="s">
        <v>286</v>
      </c>
      <c r="D122" s="24">
        <v>164.8</v>
      </c>
      <c r="E122" s="24"/>
      <c r="F122" s="24"/>
      <c r="G122" s="25">
        <f>ROUND(D122*F122,2)</f>
        <v>0</v>
      </c>
      <c r="ZY122" t="s">
        <v>287</v>
      </c>
      <c r="ZZ122" s="15" t="s">
        <v>288</v>
      </c>
    </row>
    <row r="123" spans="1:702" x14ac:dyDescent="0.3">
      <c r="A123" s="26"/>
      <c r="B123" s="27" t="s">
        <v>289</v>
      </c>
      <c r="C123" s="11"/>
      <c r="D123" s="11"/>
      <c r="E123" s="11"/>
      <c r="F123" s="11"/>
      <c r="G123" s="12"/>
    </row>
    <row r="124" spans="1:702" ht="20.399999999999999" x14ac:dyDescent="0.3">
      <c r="A124" s="26"/>
      <c r="B124" s="28" t="s">
        <v>290</v>
      </c>
      <c r="C124" s="11"/>
      <c r="D124" s="11"/>
      <c r="E124" s="11"/>
      <c r="F124" s="11"/>
      <c r="G124" s="12"/>
    </row>
    <row r="125" spans="1:702" x14ac:dyDescent="0.3">
      <c r="A125" s="21" t="s">
        <v>291</v>
      </c>
      <c r="B125" s="22" t="s">
        <v>292</v>
      </c>
      <c r="C125" s="23" t="s">
        <v>293</v>
      </c>
      <c r="D125" s="24">
        <v>18.8</v>
      </c>
      <c r="E125" s="24"/>
      <c r="F125" s="24"/>
      <c r="G125" s="25">
        <f>ROUND(D125*F125,2)</f>
        <v>0</v>
      </c>
      <c r="ZY125" t="s">
        <v>294</v>
      </c>
      <c r="ZZ125" s="15" t="s">
        <v>295</v>
      </c>
    </row>
    <row r="126" spans="1:702" x14ac:dyDescent="0.3">
      <c r="A126" s="26"/>
      <c r="B126" s="27" t="s">
        <v>296</v>
      </c>
      <c r="C126" s="11"/>
      <c r="D126" s="11"/>
      <c r="E126" s="11"/>
      <c r="F126" s="11"/>
      <c r="G126" s="12"/>
    </row>
    <row r="127" spans="1:702" x14ac:dyDescent="0.3">
      <c r="A127" s="26"/>
      <c r="B127" s="28" t="s">
        <v>297</v>
      </c>
      <c r="C127" s="11"/>
      <c r="D127" s="11"/>
      <c r="E127" s="11"/>
      <c r="F127" s="11"/>
      <c r="G127" s="12"/>
    </row>
    <row r="128" spans="1:702" x14ac:dyDescent="0.3">
      <c r="A128" s="21" t="s">
        <v>298</v>
      </c>
      <c r="B128" s="22" t="s">
        <v>299</v>
      </c>
      <c r="C128" s="23" t="s">
        <v>300</v>
      </c>
      <c r="D128" s="24">
        <v>36.799999999999997</v>
      </c>
      <c r="E128" s="24"/>
      <c r="F128" s="24"/>
      <c r="G128" s="25">
        <f>ROUND(D128*F128,2)</f>
        <v>0</v>
      </c>
      <c r="ZY128" t="s">
        <v>301</v>
      </c>
      <c r="ZZ128" s="15" t="s">
        <v>302</v>
      </c>
    </row>
    <row r="129" spans="1:702" x14ac:dyDescent="0.3">
      <c r="A129" s="26"/>
      <c r="B129" s="27" t="s">
        <v>303</v>
      </c>
      <c r="C129" s="11"/>
      <c r="D129" s="11"/>
      <c r="E129" s="11"/>
      <c r="F129" s="11"/>
      <c r="G129" s="12"/>
    </row>
    <row r="130" spans="1:702" x14ac:dyDescent="0.3">
      <c r="A130" s="26"/>
      <c r="B130" s="28" t="s">
        <v>304</v>
      </c>
      <c r="C130" s="11"/>
      <c r="D130" s="11"/>
      <c r="E130" s="11"/>
      <c r="F130" s="11"/>
      <c r="G130" s="12"/>
    </row>
    <row r="131" spans="1:702" x14ac:dyDescent="0.3">
      <c r="A131" s="18" t="s">
        <v>305</v>
      </c>
      <c r="B131" s="19" t="s">
        <v>306</v>
      </c>
      <c r="C131" s="11"/>
      <c r="D131" s="11"/>
      <c r="E131" s="11"/>
      <c r="F131" s="11"/>
      <c r="G131" s="12"/>
      <c r="ZY131" t="s">
        <v>307</v>
      </c>
      <c r="ZZ131" s="15"/>
    </row>
    <row r="132" spans="1:702" x14ac:dyDescent="0.3">
      <c r="A132" s="21" t="s">
        <v>308</v>
      </c>
      <c r="B132" s="22" t="s">
        <v>309</v>
      </c>
      <c r="C132" s="23" t="s">
        <v>310</v>
      </c>
      <c r="D132" s="24">
        <v>28.6</v>
      </c>
      <c r="E132" s="24"/>
      <c r="F132" s="24"/>
      <c r="G132" s="25">
        <f>ROUND(D132*F132,2)</f>
        <v>0</v>
      </c>
      <c r="ZY132" t="s">
        <v>311</v>
      </c>
      <c r="ZZ132" s="15" t="s">
        <v>312</v>
      </c>
    </row>
    <row r="133" spans="1:702" x14ac:dyDescent="0.3">
      <c r="A133" s="26"/>
      <c r="B133" s="27" t="s">
        <v>313</v>
      </c>
      <c r="C133" s="11"/>
      <c r="D133" s="11"/>
      <c r="E133" s="11"/>
      <c r="F133" s="11"/>
      <c r="G133" s="12"/>
    </row>
    <row r="134" spans="1:702" x14ac:dyDescent="0.3">
      <c r="A134" s="26"/>
      <c r="B134" s="28" t="s">
        <v>314</v>
      </c>
      <c r="C134" s="11"/>
      <c r="D134" s="11"/>
      <c r="E134" s="11"/>
      <c r="F134" s="11"/>
      <c r="G134" s="12"/>
    </row>
    <row r="135" spans="1:702" x14ac:dyDescent="0.3">
      <c r="A135" s="30"/>
      <c r="B135" s="31"/>
      <c r="C135" s="11"/>
      <c r="D135" s="11"/>
      <c r="E135" s="11"/>
      <c r="F135" s="11"/>
      <c r="G135" s="32"/>
    </row>
    <row r="136" spans="1:702" x14ac:dyDescent="0.3">
      <c r="A136" s="33"/>
      <c r="B136" s="34" t="s">
        <v>315</v>
      </c>
      <c r="C136" s="11"/>
      <c r="D136" s="11"/>
      <c r="E136" s="11"/>
      <c r="F136" s="11"/>
      <c r="G136" s="35">
        <f>SUBTOTAL(109,G48:G135)</f>
        <v>0</v>
      </c>
      <c r="H136" s="36"/>
      <c r="ZY136" t="s">
        <v>316</v>
      </c>
    </row>
    <row r="137" spans="1:702" x14ac:dyDescent="0.3">
      <c r="A137" s="37"/>
      <c r="B137" s="6"/>
      <c r="C137" s="11"/>
      <c r="D137" s="11"/>
      <c r="E137" s="11"/>
      <c r="F137" s="11"/>
      <c r="G137" s="8"/>
    </row>
    <row r="138" spans="1:702" ht="15.6" x14ac:dyDescent="0.3">
      <c r="A138" s="9"/>
      <c r="B138" s="10" t="s">
        <v>317</v>
      </c>
      <c r="C138" s="11"/>
      <c r="D138" s="11"/>
      <c r="E138" s="11"/>
      <c r="F138" s="11"/>
      <c r="G138" s="12"/>
    </row>
    <row r="139" spans="1:702" x14ac:dyDescent="0.3">
      <c r="A139" s="13"/>
      <c r="B139" s="14" t="s">
        <v>318</v>
      </c>
      <c r="C139" s="11"/>
      <c r="D139" s="11"/>
      <c r="E139" s="11"/>
      <c r="F139" s="11"/>
      <c r="G139" s="12"/>
      <c r="ZY139" t="s">
        <v>319</v>
      </c>
      <c r="ZZ139" s="15"/>
    </row>
    <row r="140" spans="1:702" ht="27.6" x14ac:dyDescent="0.3">
      <c r="A140" s="16" t="s">
        <v>320</v>
      </c>
      <c r="B140" s="17" t="s">
        <v>321</v>
      </c>
      <c r="C140" s="11"/>
      <c r="D140" s="11"/>
      <c r="E140" s="11"/>
      <c r="F140" s="11"/>
      <c r="G140" s="12"/>
      <c r="ZY140" t="s">
        <v>322</v>
      </c>
      <c r="ZZ140" s="15"/>
    </row>
    <row r="141" spans="1:702" x14ac:dyDescent="0.3">
      <c r="A141" s="18" t="s">
        <v>323</v>
      </c>
      <c r="B141" s="19" t="s">
        <v>324</v>
      </c>
      <c r="C141" s="11"/>
      <c r="D141" s="11"/>
      <c r="E141" s="11"/>
      <c r="F141" s="11"/>
      <c r="G141" s="12"/>
      <c r="ZY141" t="s">
        <v>325</v>
      </c>
      <c r="ZZ141" s="15"/>
    </row>
    <row r="142" spans="1:702" x14ac:dyDescent="0.3">
      <c r="A142" s="18" t="s">
        <v>326</v>
      </c>
      <c r="B142" s="20" t="s">
        <v>327</v>
      </c>
      <c r="C142" s="11"/>
      <c r="D142" s="11"/>
      <c r="E142" s="11"/>
      <c r="F142" s="11"/>
      <c r="G142" s="12"/>
      <c r="ZY142" t="s">
        <v>328</v>
      </c>
      <c r="ZZ142" s="15"/>
    </row>
    <row r="143" spans="1:702" x14ac:dyDescent="0.3">
      <c r="A143" s="21" t="s">
        <v>329</v>
      </c>
      <c r="B143" s="22" t="s">
        <v>330</v>
      </c>
      <c r="C143" s="23" t="s">
        <v>331</v>
      </c>
      <c r="D143" s="24">
        <v>75.3</v>
      </c>
      <c r="E143" s="24"/>
      <c r="F143" s="24"/>
      <c r="G143" s="25">
        <f>ROUND(D143*F143,2)</f>
        <v>0</v>
      </c>
      <c r="ZY143" t="s">
        <v>332</v>
      </c>
      <c r="ZZ143" s="15" t="s">
        <v>333</v>
      </c>
    </row>
    <row r="144" spans="1:702" x14ac:dyDescent="0.3">
      <c r="A144" s="26"/>
      <c r="B144" s="27" t="s">
        <v>334</v>
      </c>
      <c r="C144" s="11"/>
      <c r="D144" s="11"/>
      <c r="E144" s="11"/>
      <c r="F144" s="11"/>
      <c r="G144" s="12"/>
    </row>
    <row r="145" spans="1:702" x14ac:dyDescent="0.3">
      <c r="A145" s="26"/>
      <c r="B145" s="28" t="s">
        <v>335</v>
      </c>
      <c r="C145" s="11"/>
      <c r="D145" s="11"/>
      <c r="E145" s="11"/>
      <c r="F145" s="11"/>
      <c r="G145" s="12"/>
    </row>
    <row r="146" spans="1:702" x14ac:dyDescent="0.3">
      <c r="A146" s="21" t="s">
        <v>336</v>
      </c>
      <c r="B146" s="22" t="s">
        <v>337</v>
      </c>
      <c r="C146" s="23" t="s">
        <v>338</v>
      </c>
      <c r="D146" s="24">
        <v>288.39999999999998</v>
      </c>
      <c r="E146" s="24"/>
      <c r="F146" s="24"/>
      <c r="G146" s="25">
        <f>ROUND(D146*F146,2)</f>
        <v>0</v>
      </c>
      <c r="ZY146" t="s">
        <v>339</v>
      </c>
      <c r="ZZ146" s="15" t="s">
        <v>340</v>
      </c>
    </row>
    <row r="147" spans="1:702" x14ac:dyDescent="0.3">
      <c r="A147" s="26"/>
      <c r="B147" s="27" t="s">
        <v>341</v>
      </c>
      <c r="C147" s="11"/>
      <c r="D147" s="11"/>
      <c r="E147" s="11"/>
      <c r="F147" s="11"/>
      <c r="G147" s="12"/>
    </row>
    <row r="148" spans="1:702" x14ac:dyDescent="0.3">
      <c r="A148" s="26"/>
      <c r="B148" s="28" t="s">
        <v>342</v>
      </c>
      <c r="C148" s="11"/>
      <c r="D148" s="11"/>
      <c r="E148" s="11"/>
      <c r="F148" s="11"/>
      <c r="G148" s="12"/>
    </row>
    <row r="149" spans="1:702" ht="20.399999999999999" x14ac:dyDescent="0.3">
      <c r="A149" s="26"/>
      <c r="B149" s="28" t="s">
        <v>343</v>
      </c>
      <c r="C149" s="11"/>
      <c r="D149" s="11"/>
      <c r="E149" s="11"/>
      <c r="F149" s="11"/>
      <c r="G149" s="12"/>
    </row>
    <row r="150" spans="1:702" x14ac:dyDescent="0.3">
      <c r="A150" s="18" t="s">
        <v>344</v>
      </c>
      <c r="B150" s="19" t="s">
        <v>345</v>
      </c>
      <c r="C150" s="11"/>
      <c r="D150" s="11"/>
      <c r="E150" s="11"/>
      <c r="F150" s="11"/>
      <c r="G150" s="12"/>
      <c r="ZY150" t="s">
        <v>346</v>
      </c>
      <c r="ZZ150" s="15"/>
    </row>
    <row r="151" spans="1:702" x14ac:dyDescent="0.3">
      <c r="A151" s="18" t="s">
        <v>347</v>
      </c>
      <c r="B151" s="20" t="s">
        <v>348</v>
      </c>
      <c r="C151" s="11"/>
      <c r="D151" s="11"/>
      <c r="E151" s="11"/>
      <c r="F151" s="11"/>
      <c r="G151" s="12"/>
      <c r="ZY151" t="s">
        <v>349</v>
      </c>
      <c r="ZZ151" s="15"/>
    </row>
    <row r="152" spans="1:702" x14ac:dyDescent="0.3">
      <c r="A152" s="21" t="s">
        <v>350</v>
      </c>
      <c r="B152" s="22" t="s">
        <v>351</v>
      </c>
      <c r="C152" s="23" t="s">
        <v>352</v>
      </c>
      <c r="D152" s="24">
        <v>44.3</v>
      </c>
      <c r="E152" s="24"/>
      <c r="F152" s="24"/>
      <c r="G152" s="25">
        <f>ROUND(D152*F152,2)</f>
        <v>0</v>
      </c>
      <c r="ZY152" t="s">
        <v>353</v>
      </c>
      <c r="ZZ152" s="15" t="s">
        <v>354</v>
      </c>
    </row>
    <row r="153" spans="1:702" x14ac:dyDescent="0.3">
      <c r="A153" s="26"/>
      <c r="B153" s="27" t="s">
        <v>355</v>
      </c>
      <c r="C153" s="11"/>
      <c r="D153" s="11"/>
      <c r="E153" s="11"/>
      <c r="F153" s="11"/>
      <c r="G153" s="12"/>
    </row>
    <row r="154" spans="1:702" x14ac:dyDescent="0.3">
      <c r="A154" s="26"/>
      <c r="B154" s="28" t="s">
        <v>356</v>
      </c>
      <c r="C154" s="11"/>
      <c r="D154" s="11"/>
      <c r="E154" s="11"/>
      <c r="F154" s="11"/>
      <c r="G154" s="12"/>
    </row>
    <row r="155" spans="1:702" x14ac:dyDescent="0.3">
      <c r="A155" s="21" t="s">
        <v>357</v>
      </c>
      <c r="B155" s="22" t="s">
        <v>358</v>
      </c>
      <c r="C155" s="23" t="s">
        <v>359</v>
      </c>
      <c r="D155" s="24">
        <v>101.5</v>
      </c>
      <c r="E155" s="24"/>
      <c r="F155" s="24"/>
      <c r="G155" s="25">
        <f>ROUND(D155*F155,2)</f>
        <v>0</v>
      </c>
      <c r="ZY155" t="s">
        <v>360</v>
      </c>
      <c r="ZZ155" s="15" t="s">
        <v>361</v>
      </c>
    </row>
    <row r="156" spans="1:702" x14ac:dyDescent="0.3">
      <c r="A156" s="26"/>
      <c r="B156" s="27" t="s">
        <v>362</v>
      </c>
      <c r="C156" s="11"/>
      <c r="D156" s="11"/>
      <c r="E156" s="11"/>
      <c r="F156" s="11"/>
      <c r="G156" s="12"/>
    </row>
    <row r="157" spans="1:702" ht="20.399999999999999" x14ac:dyDescent="0.3">
      <c r="A157" s="26"/>
      <c r="B157" s="28" t="s">
        <v>363</v>
      </c>
      <c r="C157" s="11"/>
      <c r="D157" s="11"/>
      <c r="E157" s="11"/>
      <c r="F157" s="11"/>
      <c r="G157" s="12"/>
    </row>
    <row r="158" spans="1:702" x14ac:dyDescent="0.3">
      <c r="A158" s="21" t="s">
        <v>364</v>
      </c>
      <c r="B158" s="22" t="s">
        <v>365</v>
      </c>
      <c r="C158" s="23" t="s">
        <v>366</v>
      </c>
      <c r="D158" s="24">
        <v>207.5</v>
      </c>
      <c r="E158" s="24"/>
      <c r="F158" s="24"/>
      <c r="G158" s="25">
        <f>ROUND(D158*F158,2)</f>
        <v>0</v>
      </c>
      <c r="ZY158" t="s">
        <v>367</v>
      </c>
      <c r="ZZ158" s="15" t="s">
        <v>368</v>
      </c>
    </row>
    <row r="159" spans="1:702" x14ac:dyDescent="0.3">
      <c r="A159" s="26"/>
      <c r="B159" s="27" t="s">
        <v>369</v>
      </c>
      <c r="C159" s="11"/>
      <c r="D159" s="11"/>
      <c r="E159" s="11"/>
      <c r="F159" s="11"/>
      <c r="G159" s="12"/>
    </row>
    <row r="160" spans="1:702" ht="20.399999999999999" x14ac:dyDescent="0.3">
      <c r="A160" s="26"/>
      <c r="B160" s="28" t="s">
        <v>370</v>
      </c>
      <c r="C160" s="11"/>
      <c r="D160" s="11"/>
      <c r="E160" s="11"/>
      <c r="F160" s="11"/>
      <c r="G160" s="12"/>
    </row>
    <row r="161" spans="1:702" x14ac:dyDescent="0.3">
      <c r="A161" s="21" t="s">
        <v>371</v>
      </c>
      <c r="B161" s="22" t="s">
        <v>372</v>
      </c>
      <c r="C161" s="23" t="s">
        <v>373</v>
      </c>
      <c r="D161" s="24">
        <v>9.4</v>
      </c>
      <c r="E161" s="24"/>
      <c r="F161" s="24"/>
      <c r="G161" s="25">
        <f>ROUND(D161*F161,2)</f>
        <v>0</v>
      </c>
      <c r="ZY161" t="s">
        <v>374</v>
      </c>
      <c r="ZZ161" s="15" t="s">
        <v>375</v>
      </c>
    </row>
    <row r="162" spans="1:702" x14ac:dyDescent="0.3">
      <c r="A162" s="26"/>
      <c r="B162" s="27" t="s">
        <v>376</v>
      </c>
      <c r="C162" s="11"/>
      <c r="D162" s="11"/>
      <c r="E162" s="11"/>
      <c r="F162" s="11"/>
      <c r="G162" s="12"/>
    </row>
    <row r="163" spans="1:702" x14ac:dyDescent="0.3">
      <c r="A163" s="26"/>
      <c r="B163" s="28" t="s">
        <v>377</v>
      </c>
      <c r="C163" s="11"/>
      <c r="D163" s="11"/>
      <c r="E163" s="11"/>
      <c r="F163" s="11"/>
      <c r="G163" s="12"/>
    </row>
    <row r="164" spans="1:702" x14ac:dyDescent="0.3">
      <c r="A164" s="18" t="s">
        <v>378</v>
      </c>
      <c r="B164" s="20" t="s">
        <v>379</v>
      </c>
      <c r="C164" s="11"/>
      <c r="D164" s="11"/>
      <c r="E164" s="11"/>
      <c r="F164" s="11"/>
      <c r="G164" s="12"/>
      <c r="ZY164" t="s">
        <v>380</v>
      </c>
      <c r="ZZ164" s="15"/>
    </row>
    <row r="165" spans="1:702" x14ac:dyDescent="0.3">
      <c r="A165" s="21" t="s">
        <v>381</v>
      </c>
      <c r="B165" s="22" t="s">
        <v>382</v>
      </c>
      <c r="C165" s="23" t="s">
        <v>383</v>
      </c>
      <c r="D165" s="29">
        <v>29</v>
      </c>
      <c r="E165" s="24"/>
      <c r="F165" s="24"/>
      <c r="G165" s="25">
        <f>ROUND(D165*F165,2)</f>
        <v>0</v>
      </c>
      <c r="ZY165" t="s">
        <v>384</v>
      </c>
      <c r="ZZ165" s="15" t="s">
        <v>385</v>
      </c>
    </row>
    <row r="166" spans="1:702" x14ac:dyDescent="0.3">
      <c r="A166" s="26"/>
      <c r="B166" s="27" t="s">
        <v>386</v>
      </c>
      <c r="C166" s="11"/>
      <c r="D166" s="11"/>
      <c r="E166" s="11"/>
      <c r="F166" s="11"/>
      <c r="G166" s="12"/>
    </row>
    <row r="167" spans="1:702" x14ac:dyDescent="0.3">
      <c r="A167" s="26"/>
      <c r="B167" s="28" t="s">
        <v>387</v>
      </c>
      <c r="C167" s="11"/>
      <c r="D167" s="11"/>
      <c r="E167" s="11"/>
      <c r="F167" s="11"/>
      <c r="G167" s="12"/>
    </row>
    <row r="168" spans="1:702" x14ac:dyDescent="0.3">
      <c r="A168" s="21" t="s">
        <v>388</v>
      </c>
      <c r="B168" s="22" t="s">
        <v>389</v>
      </c>
      <c r="C168" s="23" t="s">
        <v>390</v>
      </c>
      <c r="D168" s="24">
        <v>22.3</v>
      </c>
      <c r="E168" s="24"/>
      <c r="F168" s="24"/>
      <c r="G168" s="25">
        <f>ROUND(D168*F168,2)</f>
        <v>0</v>
      </c>
      <c r="ZY168" t="s">
        <v>391</v>
      </c>
      <c r="ZZ168" s="15" t="s">
        <v>392</v>
      </c>
    </row>
    <row r="169" spans="1:702" x14ac:dyDescent="0.3">
      <c r="A169" s="26"/>
      <c r="B169" s="27" t="s">
        <v>393</v>
      </c>
      <c r="C169" s="11"/>
      <c r="D169" s="11"/>
      <c r="E169" s="11"/>
      <c r="F169" s="11"/>
      <c r="G169" s="12"/>
    </row>
    <row r="170" spans="1:702" x14ac:dyDescent="0.3">
      <c r="A170" s="26"/>
      <c r="B170" s="28" t="s">
        <v>394</v>
      </c>
      <c r="C170" s="11"/>
      <c r="D170" s="11"/>
      <c r="E170" s="11"/>
      <c r="F170" s="11"/>
      <c r="G170" s="12"/>
    </row>
    <row r="171" spans="1:702" x14ac:dyDescent="0.3">
      <c r="A171" s="18" t="s">
        <v>395</v>
      </c>
      <c r="B171" s="19" t="s">
        <v>396</v>
      </c>
      <c r="C171" s="11"/>
      <c r="D171" s="11"/>
      <c r="E171" s="11"/>
      <c r="F171" s="11"/>
      <c r="G171" s="12"/>
      <c r="ZY171" t="s">
        <v>397</v>
      </c>
      <c r="ZZ171" s="15"/>
    </row>
    <row r="172" spans="1:702" ht="27.6" x14ac:dyDescent="0.3">
      <c r="A172" s="18" t="s">
        <v>398</v>
      </c>
      <c r="B172" s="20" t="s">
        <v>399</v>
      </c>
      <c r="C172" s="11"/>
      <c r="D172" s="11"/>
      <c r="E172" s="11"/>
      <c r="F172" s="11"/>
      <c r="G172" s="12"/>
      <c r="ZY172" t="s">
        <v>400</v>
      </c>
      <c r="ZZ172" s="15"/>
    </row>
    <row r="173" spans="1:702" x14ac:dyDescent="0.3">
      <c r="A173" s="21" t="s">
        <v>401</v>
      </c>
      <c r="B173" s="22" t="s">
        <v>402</v>
      </c>
      <c r="C173" s="23" t="s">
        <v>403</v>
      </c>
      <c r="D173" s="24">
        <v>70</v>
      </c>
      <c r="E173" s="24"/>
      <c r="F173" s="24"/>
      <c r="G173" s="25">
        <f>ROUND(D173*F173,2)</f>
        <v>0</v>
      </c>
      <c r="ZY173" t="s">
        <v>404</v>
      </c>
      <c r="ZZ173" s="15" t="s">
        <v>405</v>
      </c>
    </row>
    <row r="174" spans="1:702" x14ac:dyDescent="0.3">
      <c r="A174" s="26"/>
      <c r="B174" s="27" t="s">
        <v>406</v>
      </c>
      <c r="C174" s="11"/>
      <c r="D174" s="11"/>
      <c r="E174" s="11"/>
      <c r="F174" s="11"/>
      <c r="G174" s="12"/>
    </row>
    <row r="175" spans="1:702" x14ac:dyDescent="0.3">
      <c r="A175" s="26"/>
      <c r="B175" s="28" t="s">
        <v>407</v>
      </c>
      <c r="C175" s="11"/>
      <c r="D175" s="11"/>
      <c r="E175" s="11"/>
      <c r="F175" s="11"/>
      <c r="G175" s="12"/>
    </row>
    <row r="176" spans="1:702" x14ac:dyDescent="0.3">
      <c r="A176" s="21" t="s">
        <v>408</v>
      </c>
      <c r="B176" s="22" t="s">
        <v>409</v>
      </c>
      <c r="C176" s="23" t="s">
        <v>410</v>
      </c>
      <c r="D176" s="24">
        <v>50</v>
      </c>
      <c r="E176" s="24"/>
      <c r="F176" s="24"/>
      <c r="G176" s="25">
        <f>ROUND(D176*F176,2)</f>
        <v>0</v>
      </c>
      <c r="ZY176" t="s">
        <v>411</v>
      </c>
      <c r="ZZ176" s="15" t="s">
        <v>412</v>
      </c>
    </row>
    <row r="177" spans="1:702" x14ac:dyDescent="0.3">
      <c r="A177" s="26"/>
      <c r="B177" s="27" t="s">
        <v>413</v>
      </c>
      <c r="C177" s="11"/>
      <c r="D177" s="11"/>
      <c r="E177" s="11"/>
      <c r="F177" s="11"/>
      <c r="G177" s="12"/>
    </row>
    <row r="178" spans="1:702" x14ac:dyDescent="0.3">
      <c r="A178" s="26"/>
      <c r="B178" s="28" t="s">
        <v>414</v>
      </c>
      <c r="C178" s="11"/>
      <c r="D178" s="11"/>
      <c r="E178" s="11"/>
      <c r="F178" s="11"/>
      <c r="G178" s="12"/>
    </row>
    <row r="179" spans="1:702" x14ac:dyDescent="0.3">
      <c r="A179" s="18" t="s">
        <v>415</v>
      </c>
      <c r="B179" s="19" t="s">
        <v>416</v>
      </c>
      <c r="C179" s="11"/>
      <c r="D179" s="11"/>
      <c r="E179" s="11"/>
      <c r="F179" s="11"/>
      <c r="G179" s="12"/>
      <c r="ZY179" t="s">
        <v>417</v>
      </c>
      <c r="ZZ179" s="15"/>
    </row>
    <row r="180" spans="1:702" x14ac:dyDescent="0.3">
      <c r="A180" s="18" t="s">
        <v>418</v>
      </c>
      <c r="B180" s="20" t="s">
        <v>419</v>
      </c>
      <c r="C180" s="11"/>
      <c r="D180" s="11"/>
      <c r="E180" s="11"/>
      <c r="F180" s="11"/>
      <c r="G180" s="12"/>
      <c r="ZY180" t="s">
        <v>420</v>
      </c>
      <c r="ZZ180" s="15"/>
    </row>
    <row r="181" spans="1:702" x14ac:dyDescent="0.3">
      <c r="A181" s="21" t="s">
        <v>421</v>
      </c>
      <c r="B181" s="22" t="s">
        <v>422</v>
      </c>
      <c r="C181" s="23" t="s">
        <v>423</v>
      </c>
      <c r="D181" s="24">
        <v>116.03</v>
      </c>
      <c r="E181" s="24"/>
      <c r="F181" s="24"/>
      <c r="G181" s="25">
        <f>ROUND(D181*F181,2)</f>
        <v>0</v>
      </c>
      <c r="ZY181" t="s">
        <v>424</v>
      </c>
      <c r="ZZ181" s="15" t="s">
        <v>425</v>
      </c>
    </row>
    <row r="182" spans="1:702" x14ac:dyDescent="0.3">
      <c r="A182" s="26"/>
      <c r="B182" s="27" t="s">
        <v>426</v>
      </c>
      <c r="C182" s="11"/>
      <c r="D182" s="11"/>
      <c r="E182" s="11"/>
      <c r="F182" s="11"/>
      <c r="G182" s="12"/>
    </row>
    <row r="183" spans="1:702" ht="20.399999999999999" x14ac:dyDescent="0.3">
      <c r="A183" s="26"/>
      <c r="B183" s="28" t="s">
        <v>427</v>
      </c>
      <c r="C183" s="11"/>
      <c r="D183" s="11"/>
      <c r="E183" s="11"/>
      <c r="F183" s="11"/>
      <c r="G183" s="12"/>
    </row>
    <row r="184" spans="1:702" x14ac:dyDescent="0.3">
      <c r="A184" s="21" t="s">
        <v>428</v>
      </c>
      <c r="B184" s="22" t="s">
        <v>429</v>
      </c>
      <c r="C184" s="23" t="s">
        <v>430</v>
      </c>
      <c r="D184" s="24">
        <v>235.9</v>
      </c>
      <c r="E184" s="24"/>
      <c r="F184" s="24"/>
      <c r="G184" s="25">
        <f>ROUND(D184*F184,2)</f>
        <v>0</v>
      </c>
      <c r="ZY184" t="s">
        <v>431</v>
      </c>
      <c r="ZZ184" s="15" t="s">
        <v>432</v>
      </c>
    </row>
    <row r="185" spans="1:702" x14ac:dyDescent="0.3">
      <c r="A185" s="26"/>
      <c r="B185" s="27" t="s">
        <v>433</v>
      </c>
      <c r="C185" s="11"/>
      <c r="D185" s="11"/>
      <c r="E185" s="11"/>
      <c r="F185" s="11"/>
      <c r="G185" s="12"/>
    </row>
    <row r="186" spans="1:702" x14ac:dyDescent="0.3">
      <c r="A186" s="26"/>
      <c r="B186" s="28" t="s">
        <v>434</v>
      </c>
      <c r="C186" s="11"/>
      <c r="D186" s="11"/>
      <c r="E186" s="11"/>
      <c r="F186" s="11"/>
      <c r="G186" s="12"/>
    </row>
    <row r="187" spans="1:702" x14ac:dyDescent="0.3">
      <c r="A187" s="21" t="s">
        <v>435</v>
      </c>
      <c r="B187" s="22" t="s">
        <v>436</v>
      </c>
      <c r="C187" s="23" t="s">
        <v>437</v>
      </c>
      <c r="D187" s="24">
        <v>235.9</v>
      </c>
      <c r="E187" s="24"/>
      <c r="F187" s="24"/>
      <c r="G187" s="25">
        <f>ROUND(D187*F187,2)</f>
        <v>0</v>
      </c>
      <c r="ZY187" t="s">
        <v>438</v>
      </c>
      <c r="ZZ187" s="15" t="s">
        <v>439</v>
      </c>
    </row>
    <row r="188" spans="1:702" x14ac:dyDescent="0.3">
      <c r="A188" s="26"/>
      <c r="B188" s="27" t="s">
        <v>440</v>
      </c>
      <c r="C188" s="11"/>
      <c r="D188" s="11"/>
      <c r="E188" s="11"/>
      <c r="F188" s="11"/>
      <c r="G188" s="12"/>
    </row>
    <row r="189" spans="1:702" x14ac:dyDescent="0.3">
      <c r="A189" s="26"/>
      <c r="B189" s="28" t="s">
        <v>441</v>
      </c>
      <c r="C189" s="11"/>
      <c r="D189" s="11"/>
      <c r="E189" s="11"/>
      <c r="F189" s="11"/>
      <c r="G189" s="12"/>
    </row>
    <row r="190" spans="1:702" x14ac:dyDescent="0.3">
      <c r="A190" s="18" t="s">
        <v>442</v>
      </c>
      <c r="B190" s="19" t="s">
        <v>443</v>
      </c>
      <c r="C190" s="11"/>
      <c r="D190" s="11"/>
      <c r="E190" s="11"/>
      <c r="F190" s="11"/>
      <c r="G190" s="12"/>
      <c r="ZY190" t="s">
        <v>444</v>
      </c>
      <c r="ZZ190" s="15"/>
    </row>
    <row r="191" spans="1:702" x14ac:dyDescent="0.3">
      <c r="A191" s="21" t="s">
        <v>445</v>
      </c>
      <c r="B191" s="22" t="s">
        <v>446</v>
      </c>
      <c r="C191" s="23" t="s">
        <v>447</v>
      </c>
      <c r="D191" s="24">
        <v>116</v>
      </c>
      <c r="E191" s="24"/>
      <c r="F191" s="24"/>
      <c r="G191" s="25">
        <f>ROUND(D191*F191,2)</f>
        <v>0</v>
      </c>
      <c r="ZY191" t="s">
        <v>448</v>
      </c>
      <c r="ZZ191" s="15" t="s">
        <v>449</v>
      </c>
    </row>
    <row r="192" spans="1:702" x14ac:dyDescent="0.3">
      <c r="A192" s="26"/>
      <c r="B192" s="27" t="s">
        <v>450</v>
      </c>
      <c r="C192" s="11"/>
      <c r="D192" s="11"/>
      <c r="E192" s="11"/>
      <c r="F192" s="11"/>
      <c r="G192" s="12"/>
    </row>
    <row r="193" spans="1:702" x14ac:dyDescent="0.3">
      <c r="A193" s="26"/>
      <c r="B193" s="28" t="s">
        <v>451</v>
      </c>
      <c r="C193" s="11"/>
      <c r="D193" s="11"/>
      <c r="E193" s="11"/>
      <c r="F193" s="11"/>
      <c r="G193" s="12"/>
    </row>
    <row r="194" spans="1:702" x14ac:dyDescent="0.3">
      <c r="A194" s="21" t="s">
        <v>452</v>
      </c>
      <c r="B194" s="22" t="s">
        <v>453</v>
      </c>
      <c r="C194" s="23" t="s">
        <v>454</v>
      </c>
      <c r="D194" s="24">
        <v>235.9</v>
      </c>
      <c r="E194" s="24"/>
      <c r="F194" s="24"/>
      <c r="G194" s="25">
        <f>ROUND(D194*F194,2)</f>
        <v>0</v>
      </c>
      <c r="ZY194" t="s">
        <v>455</v>
      </c>
      <c r="ZZ194" s="15" t="s">
        <v>456</v>
      </c>
    </row>
    <row r="195" spans="1:702" x14ac:dyDescent="0.3">
      <c r="A195" s="26"/>
      <c r="B195" s="27" t="s">
        <v>457</v>
      </c>
      <c r="C195" s="11"/>
      <c r="D195" s="11"/>
      <c r="E195" s="11"/>
      <c r="F195" s="11"/>
      <c r="G195" s="12"/>
    </row>
    <row r="196" spans="1:702" x14ac:dyDescent="0.3">
      <c r="A196" s="26"/>
      <c r="B196" s="28" t="s">
        <v>458</v>
      </c>
      <c r="C196" s="11"/>
      <c r="D196" s="11"/>
      <c r="E196" s="11"/>
      <c r="F196" s="11"/>
      <c r="G196" s="12"/>
    </row>
    <row r="197" spans="1:702" x14ac:dyDescent="0.3">
      <c r="A197" s="21" t="s">
        <v>459</v>
      </c>
      <c r="B197" s="22" t="s">
        <v>460</v>
      </c>
      <c r="C197" s="23" t="s">
        <v>461</v>
      </c>
      <c r="D197" s="24">
        <v>32.159999999999997</v>
      </c>
      <c r="E197" s="24"/>
      <c r="F197" s="24"/>
      <c r="G197" s="25">
        <f>ROUND(D197*F197,2)</f>
        <v>0</v>
      </c>
      <c r="ZY197" t="s">
        <v>462</v>
      </c>
      <c r="ZZ197" s="15" t="s">
        <v>463</v>
      </c>
    </row>
    <row r="198" spans="1:702" x14ac:dyDescent="0.3">
      <c r="A198" s="26"/>
      <c r="B198" s="27" t="s">
        <v>464</v>
      </c>
      <c r="C198" s="11"/>
      <c r="D198" s="11"/>
      <c r="E198" s="11"/>
      <c r="F198" s="11"/>
      <c r="G198" s="12"/>
    </row>
    <row r="199" spans="1:702" x14ac:dyDescent="0.3">
      <c r="A199" s="26"/>
      <c r="B199" s="28" t="s">
        <v>465</v>
      </c>
      <c r="C199" s="11"/>
      <c r="D199" s="11"/>
      <c r="E199" s="11"/>
      <c r="F199" s="11"/>
      <c r="G199" s="12"/>
    </row>
    <row r="200" spans="1:702" x14ac:dyDescent="0.3">
      <c r="A200" s="21" t="s">
        <v>466</v>
      </c>
      <c r="B200" s="22" t="s">
        <v>467</v>
      </c>
      <c r="C200" s="23" t="s">
        <v>468</v>
      </c>
      <c r="D200" s="24">
        <v>24</v>
      </c>
      <c r="E200" s="24"/>
      <c r="F200" s="24"/>
      <c r="G200" s="25">
        <f>ROUND(D200*F200,2)</f>
        <v>0</v>
      </c>
      <c r="ZY200" t="s">
        <v>469</v>
      </c>
      <c r="ZZ200" s="15" t="s">
        <v>470</v>
      </c>
    </row>
    <row r="201" spans="1:702" x14ac:dyDescent="0.3">
      <c r="A201" s="26"/>
      <c r="B201" s="27" t="s">
        <v>471</v>
      </c>
      <c r="C201" s="11"/>
      <c r="D201" s="11"/>
      <c r="E201" s="11"/>
      <c r="F201" s="11"/>
      <c r="G201" s="12"/>
    </row>
    <row r="202" spans="1:702" x14ac:dyDescent="0.3">
      <c r="A202" s="26"/>
      <c r="B202" s="28" t="s">
        <v>472</v>
      </c>
      <c r="C202" s="11"/>
      <c r="D202" s="11"/>
      <c r="E202" s="11"/>
      <c r="F202" s="11"/>
      <c r="G202" s="12"/>
    </row>
    <row r="203" spans="1:702" x14ac:dyDescent="0.3">
      <c r="A203" s="30"/>
      <c r="B203" s="31"/>
      <c r="C203" s="11"/>
      <c r="D203" s="11"/>
      <c r="E203" s="11"/>
      <c r="F203" s="11"/>
      <c r="G203" s="32"/>
    </row>
    <row r="204" spans="1:702" x14ac:dyDescent="0.3">
      <c r="A204" s="33"/>
      <c r="B204" s="34" t="s">
        <v>473</v>
      </c>
      <c r="C204" s="11"/>
      <c r="D204" s="11"/>
      <c r="E204" s="11"/>
      <c r="F204" s="11"/>
      <c r="G204" s="35">
        <f>SUBTOTAL(109,G139:G203)</f>
        <v>0</v>
      </c>
      <c r="H204" s="36"/>
      <c r="ZY204" t="s">
        <v>474</v>
      </c>
    </row>
    <row r="205" spans="1:702" x14ac:dyDescent="0.3">
      <c r="A205" s="38"/>
      <c r="B205" s="39"/>
      <c r="C205" s="11"/>
      <c r="D205" s="11"/>
      <c r="E205" s="11"/>
      <c r="F205" s="11"/>
      <c r="G205" s="8"/>
    </row>
    <row r="206" spans="1:702" x14ac:dyDescent="0.3">
      <c r="A206" s="30"/>
      <c r="B206" s="40"/>
      <c r="C206" s="41"/>
      <c r="D206" s="41"/>
      <c r="E206" s="41"/>
      <c r="F206" s="41"/>
      <c r="G206" s="32"/>
    </row>
    <row r="207" spans="1:702" x14ac:dyDescent="0.3">
      <c r="A207" s="42"/>
      <c r="B207" s="42"/>
      <c r="C207" s="42"/>
      <c r="D207" s="42"/>
      <c r="E207" s="42"/>
      <c r="F207" s="42"/>
      <c r="G207" s="42"/>
    </row>
    <row r="208" spans="1:702" ht="28.8" x14ac:dyDescent="0.3">
      <c r="B208" s="43" t="s">
        <v>475</v>
      </c>
      <c r="G208" s="44">
        <f>SUBTOTAL(109,G4:G206)</f>
        <v>0</v>
      </c>
      <c r="ZY208" t="s">
        <v>476</v>
      </c>
    </row>
    <row r="209" spans="1:701" x14ac:dyDescent="0.3">
      <c r="A209" s="45">
        <v>20</v>
      </c>
      <c r="B209" s="43" t="str">
        <f>CONCATENATE("Montant TVA (",A209,"%)")</f>
        <v>Montant TVA (20%)</v>
      </c>
      <c r="G209" s="44">
        <f>(G208*A209)/100</f>
        <v>0</v>
      </c>
      <c r="ZY209" t="s">
        <v>477</v>
      </c>
    </row>
    <row r="210" spans="1:701" x14ac:dyDescent="0.3">
      <c r="B210" s="43" t="s">
        <v>478</v>
      </c>
      <c r="G210" s="44">
        <f>G208+G209</f>
        <v>0</v>
      </c>
      <c r="ZY210" t="s">
        <v>479</v>
      </c>
    </row>
    <row r="211" spans="1:701" x14ac:dyDescent="0.3">
      <c r="G211" s="44"/>
    </row>
    <row r="212" spans="1:701" x14ac:dyDescent="0.3">
      <c r="G212" s="44"/>
    </row>
  </sheetData>
  <mergeCells count="1">
    <mergeCell ref="A1:G1"/>
  </mergeCells>
  <printOptions horizontalCentered="1"/>
  <pageMargins left="0.08" right="0.08" top="0.06" bottom="0.08" header="0.76" footer="0.76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LOT 08 DOUBLAGES - CLOISONS SE</vt:lpstr>
      <vt:lpstr>'LOT 08 DOUBLAGES - CLOISONS SE'!Impression_des_titres</vt:lpstr>
      <vt:lpstr>'LOT 08 DOUBLAGES - CLOISONS SE'!Zone_d_impression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Sabrina</cp:lastModifiedBy>
  <dcterms:created xsi:type="dcterms:W3CDTF">2023-11-15T15:08:44Z</dcterms:created>
  <dcterms:modified xsi:type="dcterms:W3CDTF">2023-11-15T15:09:42Z</dcterms:modified>
</cp:coreProperties>
</file>