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952BB78C-4340-4A5F-B672-E81131157AE3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OT 04 REPRISES CHARPENTE BOIS" sheetId="1" r:id="rId1"/>
  </sheets>
  <definedNames>
    <definedName name="_xlnm.Print_Titles" localSheetId="0">'LOT 04 REPRISES CHARPENTE BOIS'!$1:$2</definedName>
    <definedName name="_xlnm.Print_Area" localSheetId="0">'LOT 04 REPRISES CHARPENTE BOIS'!$A$1:$G$201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4" i="1"/>
  <c r="G18" i="1"/>
  <c r="G21" i="1"/>
  <c r="G26" i="1"/>
  <c r="G29" i="1"/>
  <c r="G32" i="1"/>
  <c r="G35" i="1"/>
  <c r="G39" i="1"/>
  <c r="G45" i="1"/>
  <c r="G49" i="1"/>
  <c r="G89" i="1" s="1"/>
  <c r="G53" i="1"/>
  <c r="G59" i="1"/>
  <c r="G62" i="1"/>
  <c r="G65" i="1"/>
  <c r="G71" i="1"/>
  <c r="G76" i="1"/>
  <c r="G79" i="1"/>
  <c r="G82" i="1"/>
  <c r="G85" i="1"/>
  <c r="G95" i="1"/>
  <c r="G148" i="1" s="1"/>
  <c r="G98" i="1"/>
  <c r="G101" i="1"/>
  <c r="G104" i="1"/>
  <c r="G107" i="1"/>
  <c r="G111" i="1"/>
  <c r="G114" i="1"/>
  <c r="G117" i="1"/>
  <c r="G120" i="1"/>
  <c r="G123" i="1"/>
  <c r="G127" i="1"/>
  <c r="G132" i="1"/>
  <c r="G135" i="1"/>
  <c r="G138" i="1"/>
  <c r="G141" i="1"/>
  <c r="G144" i="1"/>
  <c r="G154" i="1"/>
  <c r="G157" i="1"/>
  <c r="G160" i="1"/>
  <c r="G164" i="1"/>
  <c r="G170" i="1"/>
  <c r="G174" i="1"/>
  <c r="G180" i="1"/>
  <c r="G186" i="1"/>
  <c r="G190" i="1"/>
  <c r="G194" i="1"/>
  <c r="B199" i="1"/>
  <c r="G198" i="1" l="1"/>
  <c r="G199" i="1" l="1"/>
  <c r="G200" i="1" s="1"/>
</calcChain>
</file>

<file path=xl/sharedStrings.xml><?xml version="1.0" encoding="utf-8"?>
<sst xmlns="http://schemas.openxmlformats.org/spreadsheetml/2006/main" count="441" uniqueCount="441">
  <si>
    <t>U</t>
  </si>
  <si>
    <t>Quantité</t>
  </si>
  <si>
    <t>Quantité Entreprise</t>
  </si>
  <si>
    <t>Prix en €</t>
  </si>
  <si>
    <t>Total en €</t>
  </si>
  <si>
    <t>Démolitions des bâtiments</t>
  </si>
  <si>
    <t>CHARPENTE BOIS</t>
  </si>
  <si>
    <t>CH2</t>
  </si>
  <si>
    <t>4</t>
  </si>
  <si>
    <t>DESCRIPTION DES OUVRAGES CHARPENTE BOIS</t>
  </si>
  <si>
    <t>CH3</t>
  </si>
  <si>
    <t>4.1</t>
  </si>
  <si>
    <t>TRAVAUX SUR CHARPENTE EXISTANTE</t>
  </si>
  <si>
    <t>CH4</t>
  </si>
  <si>
    <t xml:space="preserve">4.1 1 </t>
  </si>
  <si>
    <t>Dépose éléments de charpente existants</t>
  </si>
  <si>
    <t>m²</t>
  </si>
  <si>
    <t>ART</t>
  </si>
  <si>
    <t>000-T468</t>
  </si>
  <si>
    <t>Localisation :</t>
  </si>
  <si>
    <t>Charpente Aile supprimée en façade Nord u bâtiment suivant plan masse</t>
  </si>
  <si>
    <t>COUVERTURE ARDOISES</t>
  </si>
  <si>
    <t>CH2</t>
  </si>
  <si>
    <t>6</t>
  </si>
  <si>
    <t>DESCRIPTION DES OUVRAGES COUVERTURE ARDOISES</t>
  </si>
  <si>
    <t>CH3</t>
  </si>
  <si>
    <t>6.1</t>
  </si>
  <si>
    <t>TRAVAUX SUR COUVERTURE EXISTANTE</t>
  </si>
  <si>
    <t>CH4</t>
  </si>
  <si>
    <t xml:space="preserve">6.1 4 </t>
  </si>
  <si>
    <t>Dépose couverture ardoises existante + volige</t>
  </si>
  <si>
    <t>m²</t>
  </si>
  <si>
    <t>ART</t>
  </si>
  <si>
    <t>000-T467</t>
  </si>
  <si>
    <t>Localisation :</t>
  </si>
  <si>
    <t>Couverture Aile supprimée en façade Nord u bâtiment suivant plan masse</t>
  </si>
  <si>
    <t>6.2</t>
  </si>
  <si>
    <t>TRAVAUX DE COUVERTURE</t>
  </si>
  <si>
    <t>CH4</t>
  </si>
  <si>
    <t xml:space="preserve">6.2 2 </t>
  </si>
  <si>
    <t>Couverture en ardoises récupérées</t>
  </si>
  <si>
    <t>m²</t>
  </si>
  <si>
    <t>ART</t>
  </si>
  <si>
    <t>000-T469</t>
  </si>
  <si>
    <t>Localisation :</t>
  </si>
  <si>
    <t>Pour couverture du versant Nord à l'emplacement de l'Aile supprimée</t>
  </si>
  <si>
    <t xml:space="preserve">6.2 3 </t>
  </si>
  <si>
    <t>Couverture en ardoises de récupération</t>
  </si>
  <si>
    <t>m²</t>
  </si>
  <si>
    <t>ART</t>
  </si>
  <si>
    <t>000-T470</t>
  </si>
  <si>
    <t>Localisation :</t>
  </si>
  <si>
    <t>Pour couverture du versant Nord à l'emplacement de l'Aile supprimée</t>
  </si>
  <si>
    <t>ZINGUERIES</t>
  </si>
  <si>
    <t>CH2</t>
  </si>
  <si>
    <t>7</t>
  </si>
  <si>
    <t>DESCRIPTION DES OUVRAGES DE ZINGUERIE</t>
  </si>
  <si>
    <t>CH3</t>
  </si>
  <si>
    <t xml:space="preserve">7 1 </t>
  </si>
  <si>
    <t>Dépose zingueries</t>
  </si>
  <si>
    <t>ml</t>
  </si>
  <si>
    <t>ART</t>
  </si>
  <si>
    <t>000-T081</t>
  </si>
  <si>
    <t>Localisation :</t>
  </si>
  <si>
    <t>Gouttières et descentes attenantes au bâtiment supprimé</t>
  </si>
  <si>
    <t xml:space="preserve">7 2 </t>
  </si>
  <si>
    <t>Gouttières en zinc Quartz</t>
  </si>
  <si>
    <t>ml</t>
  </si>
  <si>
    <t>ART</t>
  </si>
  <si>
    <t>000-H100</t>
  </si>
  <si>
    <t>Localisation :</t>
  </si>
  <si>
    <t>Pour reprise au niveau de l'aile supprimée</t>
  </si>
  <si>
    <t xml:space="preserve">7 5 </t>
  </si>
  <si>
    <t>Descentes en zinc Quartz diam 100 mm</t>
  </si>
  <si>
    <t>ml</t>
  </si>
  <si>
    <t>ART</t>
  </si>
  <si>
    <t>000-H605</t>
  </si>
  <si>
    <t>Localisation :</t>
  </si>
  <si>
    <t>Pour reprise au niveau de l'aile supprimée</t>
  </si>
  <si>
    <t xml:space="preserve">7 7 </t>
  </si>
  <si>
    <t>Dauphins fonte 2,00 ml diam 100 mm</t>
  </si>
  <si>
    <t>U</t>
  </si>
  <si>
    <t>ART</t>
  </si>
  <si>
    <t>000-L903</t>
  </si>
  <si>
    <t>Localisation :</t>
  </si>
  <si>
    <t>Pour reprise au niveau de l'aile supprimée</t>
  </si>
  <si>
    <t>Total Démolitions des bâtiments</t>
  </si>
  <si>
    <t>STOT_LS0</t>
  </si>
  <si>
    <t>Travaux dans bâtiments annexes</t>
  </si>
  <si>
    <t>CHARPENTE BOIS</t>
  </si>
  <si>
    <t>CH2</t>
  </si>
  <si>
    <t>4</t>
  </si>
  <si>
    <t>DESCRIPTION DES OUVRAGES CHARPENTE BOIS</t>
  </si>
  <si>
    <t>CH3</t>
  </si>
  <si>
    <t>4.1</t>
  </si>
  <si>
    <t>TRAVAUX SUR CHARPENTE EXISTANTE</t>
  </si>
  <si>
    <t>CH4</t>
  </si>
  <si>
    <t xml:space="preserve">4.1 2 </t>
  </si>
  <si>
    <t>Remplacement pièces de bois défectueuses / Renforcement</t>
  </si>
  <si>
    <t>m3</t>
  </si>
  <si>
    <t>ART</t>
  </si>
  <si>
    <t>000-T080</t>
  </si>
  <si>
    <t>Localisation :</t>
  </si>
  <si>
    <t>Charpente du bâtiment annexe 01</t>
  </si>
  <si>
    <t>4.2</t>
  </si>
  <si>
    <t>TRAVAUX DIVERS</t>
  </si>
  <si>
    <t>CH4</t>
  </si>
  <si>
    <t xml:space="preserve">4.2 1 </t>
  </si>
  <si>
    <t>Traitement charpente</t>
  </si>
  <si>
    <t>m²</t>
  </si>
  <si>
    <t>ART</t>
  </si>
  <si>
    <t>000-G538</t>
  </si>
  <si>
    <t>Localisation :</t>
  </si>
  <si>
    <t>Totalité de la volige et et des pièces de bois de la charpente du bâtiment annexe 01</t>
  </si>
  <si>
    <t>COUVERTURE PIERRE</t>
  </si>
  <si>
    <t>CH2</t>
  </si>
  <si>
    <t xml:space="preserve">3 </t>
  </si>
  <si>
    <t>Démoussage sur couverture existante</t>
  </si>
  <si>
    <t>m²</t>
  </si>
  <si>
    <t>ART</t>
  </si>
  <si>
    <t>000-T079</t>
  </si>
  <si>
    <t>Localisation :</t>
  </si>
  <si>
    <t>Toiture en pierres du bâtiment citerne en haut de la parcelle</t>
  </si>
  <si>
    <t>COUVERTURE LAUZE</t>
  </si>
  <si>
    <t>CH2</t>
  </si>
  <si>
    <t>5</t>
  </si>
  <si>
    <t>DESCRIPTION DES OUVRAGES COUVERTURE LAUZE</t>
  </si>
  <si>
    <t>CH3</t>
  </si>
  <si>
    <t>5.1</t>
  </si>
  <si>
    <t>TRAVAUX SUR COUVERTURE EXISTANTE</t>
  </si>
  <si>
    <t>CH4</t>
  </si>
  <si>
    <t xml:space="preserve">5.1 1 </t>
  </si>
  <si>
    <t>Révision couverture lauzes</t>
  </si>
  <si>
    <t>m²</t>
  </si>
  <si>
    <t>ART</t>
  </si>
  <si>
    <t>000-G535</t>
  </si>
  <si>
    <t>Localisation :</t>
  </si>
  <si>
    <t>Couverture du bâtiment annexe 01</t>
  </si>
  <si>
    <t xml:space="preserve">5 1 </t>
  </si>
  <si>
    <t>Couverture lauzes de récupération</t>
  </si>
  <si>
    <t>m²</t>
  </si>
  <si>
    <t>ART</t>
  </si>
  <si>
    <t>000-G443</t>
  </si>
  <si>
    <t>Localisation :</t>
  </si>
  <si>
    <t>Au droit du bâtiment annexe 03 démoli pour reprise de la couverture du versant Est du bâtiment annexe 01</t>
  </si>
  <si>
    <t xml:space="preserve">5 2 </t>
  </si>
  <si>
    <t>Réfection faîtage</t>
  </si>
  <si>
    <t>ml</t>
  </si>
  <si>
    <t>ART</t>
  </si>
  <si>
    <t>000-J185</t>
  </si>
  <si>
    <t>Localisation :</t>
  </si>
  <si>
    <t>Faîtage du bâtiment annexe 01</t>
  </si>
  <si>
    <t>COUVERTURE ARDOISES</t>
  </si>
  <si>
    <t>CH2</t>
  </si>
  <si>
    <t>6</t>
  </si>
  <si>
    <t>DESCRIPTION DES OUVRAGES COUVERTURE ARDOISES</t>
  </si>
  <si>
    <t>CH3</t>
  </si>
  <si>
    <t>6.1</t>
  </si>
  <si>
    <t>TRAVAUX SUR COUVERTURE EXISTANTE</t>
  </si>
  <si>
    <t>CH4</t>
  </si>
  <si>
    <t xml:space="preserve">6.1 1 </t>
  </si>
  <si>
    <t>Travaux sur couverture existante</t>
  </si>
  <si>
    <t>m²</t>
  </si>
  <si>
    <t>ART</t>
  </si>
  <si>
    <t>1JB-F878</t>
  </si>
  <si>
    <t>Localisation :</t>
  </si>
  <si>
    <t>Pour reprise de la couverture du bâtiment annexe en égout du versant Ouest</t>
  </si>
  <si>
    <t>ZINGUERIES</t>
  </si>
  <si>
    <t>CH2</t>
  </si>
  <si>
    <t>7</t>
  </si>
  <si>
    <t>DESCRIPTION DES OUVRAGES DE ZINGUERIE</t>
  </si>
  <si>
    <t>CH3</t>
  </si>
  <si>
    <t xml:space="preserve">7 1 </t>
  </si>
  <si>
    <t>Dépose zingueries</t>
  </si>
  <si>
    <t>ml</t>
  </si>
  <si>
    <t>ART</t>
  </si>
  <si>
    <t>000-T081</t>
  </si>
  <si>
    <t>Localisation :</t>
  </si>
  <si>
    <t>Bâtiment annexe 01</t>
  </si>
  <si>
    <t xml:space="preserve">7 2 </t>
  </si>
  <si>
    <t>Gouttières en zinc Quartz</t>
  </si>
  <si>
    <t>ml</t>
  </si>
  <si>
    <t>ART</t>
  </si>
  <si>
    <t>000-H100</t>
  </si>
  <si>
    <t>Localisation :</t>
  </si>
  <si>
    <t>Bâtiment annexe 01</t>
  </si>
  <si>
    <t xml:space="preserve">7 4 </t>
  </si>
  <si>
    <t>Descentes en zinc Quartz diam. 80 mm</t>
  </si>
  <si>
    <t>ml</t>
  </si>
  <si>
    <t>ART</t>
  </si>
  <si>
    <t>000-I670</t>
  </si>
  <si>
    <t>Localisation :</t>
  </si>
  <si>
    <t>Bâtiment annexe 01</t>
  </si>
  <si>
    <t xml:space="preserve">7 6 </t>
  </si>
  <si>
    <t>Dauphins fonte 1,00 ml diam. 80 mm</t>
  </si>
  <si>
    <t>U</t>
  </si>
  <si>
    <t>ART</t>
  </si>
  <si>
    <t>000-G042</t>
  </si>
  <si>
    <t>Localisation :</t>
  </si>
  <si>
    <t>Bâtiment annexe 01</t>
  </si>
  <si>
    <t>Total Travaux dans bâtiments annexes</t>
  </si>
  <si>
    <t>STOT_LS0</t>
  </si>
  <si>
    <t>Travaux dans Chapelle</t>
  </si>
  <si>
    <t>COUVERTURE ARDOISES</t>
  </si>
  <si>
    <t>CH2</t>
  </si>
  <si>
    <t>6</t>
  </si>
  <si>
    <t>DESCRIPTION DES OUVRAGES COUVERTURE ARDOISES</t>
  </si>
  <si>
    <t>CH3</t>
  </si>
  <si>
    <t>6.1</t>
  </si>
  <si>
    <t>TRAVAUX SUR COUVERTURE EXISTANTE</t>
  </si>
  <si>
    <t>CH4</t>
  </si>
  <si>
    <t xml:space="preserve">6.1 2 </t>
  </si>
  <si>
    <t>Révision couverture existante</t>
  </si>
  <si>
    <t>m2</t>
  </si>
  <si>
    <t>ART</t>
  </si>
  <si>
    <t>1JB-D936</t>
  </si>
  <si>
    <t>Localisation :</t>
  </si>
  <si>
    <t>Pour couverture de la Chapelles, sacritie Sud et absides</t>
  </si>
  <si>
    <t xml:space="preserve">6.1 3 </t>
  </si>
  <si>
    <t>Dépose couverture existante</t>
  </si>
  <si>
    <t>m²</t>
  </si>
  <si>
    <t>ART</t>
  </si>
  <si>
    <t>000-Q111</t>
  </si>
  <si>
    <t>Localisation :</t>
  </si>
  <si>
    <t>Couverture en Toizit de la sacristie Nord</t>
  </si>
  <si>
    <t xml:space="preserve">6.1 5 </t>
  </si>
  <si>
    <t>Dépose volige existante</t>
  </si>
  <si>
    <t>m2</t>
  </si>
  <si>
    <t>ART</t>
  </si>
  <si>
    <t>000-N915</t>
  </si>
  <si>
    <t>Localisation :</t>
  </si>
  <si>
    <t>Couverture en Toizit de la sacristie Nord</t>
  </si>
  <si>
    <t xml:space="preserve">6.1 6 </t>
  </si>
  <si>
    <t>Réfection solin existant pour couverture type ardoises</t>
  </si>
  <si>
    <t>ml</t>
  </si>
  <si>
    <t>ART</t>
  </si>
  <si>
    <t>000-Q115</t>
  </si>
  <si>
    <t>Localisation :</t>
  </si>
  <si>
    <t>Ensemble des solins des absides contre les murs de la Chapelle</t>
  </si>
  <si>
    <t xml:space="preserve">6.1 7 </t>
  </si>
  <si>
    <t>Couvertine en zinc quartz</t>
  </si>
  <si>
    <t>ml</t>
  </si>
  <si>
    <t>ART</t>
  </si>
  <si>
    <t>000-T105</t>
  </si>
  <si>
    <t>Localisation :</t>
  </si>
  <si>
    <t>Pour habillage des contre-forts en ressortis de la toiture entre absides.</t>
  </si>
  <si>
    <t>6.2</t>
  </si>
  <si>
    <t>TRAVAUX DE COUVERTURE</t>
  </si>
  <si>
    <t>CH4</t>
  </si>
  <si>
    <t xml:space="preserve">6.2 1 </t>
  </si>
  <si>
    <t>Couverture en ardoises</t>
  </si>
  <si>
    <t>m²</t>
  </si>
  <si>
    <t>ART</t>
  </si>
  <si>
    <t>000-Q569</t>
  </si>
  <si>
    <t>Localisation :</t>
  </si>
  <si>
    <t>Couverture sacristie NOrd</t>
  </si>
  <si>
    <t xml:space="preserve">6.2 4 </t>
  </si>
  <si>
    <t>Plus value tuiles de rives</t>
  </si>
  <si>
    <t>ml</t>
  </si>
  <si>
    <t>ART</t>
  </si>
  <si>
    <t>000-Q571</t>
  </si>
  <si>
    <t>Localisation :</t>
  </si>
  <si>
    <t>Couverture sacristie NOrd</t>
  </si>
  <si>
    <t xml:space="preserve">6.2 5 </t>
  </si>
  <si>
    <t>Solins contre mur existant</t>
  </si>
  <si>
    <t>ml</t>
  </si>
  <si>
    <t>ART</t>
  </si>
  <si>
    <t>1JB-E125</t>
  </si>
  <si>
    <t>Localisation :</t>
  </si>
  <si>
    <t>Pour couverture sacristie Nord</t>
  </si>
  <si>
    <t xml:space="preserve">6.2 6 </t>
  </si>
  <si>
    <t>Chatières ventilation</t>
  </si>
  <si>
    <t>U</t>
  </si>
  <si>
    <t>ART</t>
  </si>
  <si>
    <t>000-M036</t>
  </si>
  <si>
    <t>Localisation :</t>
  </si>
  <si>
    <t>Pour couverture sacristie Nord</t>
  </si>
  <si>
    <t xml:space="preserve">6.2 7 </t>
  </si>
  <si>
    <t>Crochets de service</t>
  </si>
  <si>
    <t>U</t>
  </si>
  <si>
    <t>ART</t>
  </si>
  <si>
    <t>001-A355</t>
  </si>
  <si>
    <t>Localisation :</t>
  </si>
  <si>
    <t>Pour couverture sacristie Nord</t>
  </si>
  <si>
    <t>6.3</t>
  </si>
  <si>
    <t>FENETRES DE TOIT</t>
  </si>
  <si>
    <t>CH4</t>
  </si>
  <si>
    <t xml:space="preserve">6.3 1 </t>
  </si>
  <si>
    <t>Fenêtre de toit type "patrimoine"</t>
  </si>
  <si>
    <t>U</t>
  </si>
  <si>
    <t>ART</t>
  </si>
  <si>
    <t>000-Q573</t>
  </si>
  <si>
    <t>Localisation :</t>
  </si>
  <si>
    <t>Couverture Chapelle</t>
  </si>
  <si>
    <t>ZINGUERIES</t>
  </si>
  <si>
    <t>CH2</t>
  </si>
  <si>
    <t>7</t>
  </si>
  <si>
    <t>DESCRIPTION DES OUVRAGES DE ZINGUERIE</t>
  </si>
  <si>
    <t>CH3</t>
  </si>
  <si>
    <t xml:space="preserve">7 1 </t>
  </si>
  <si>
    <t>Dépose zingueries</t>
  </si>
  <si>
    <t>ml</t>
  </si>
  <si>
    <t>ART</t>
  </si>
  <si>
    <t>000-T081</t>
  </si>
  <si>
    <t>Localisation :</t>
  </si>
  <si>
    <t>Ensemble des zingueries de la Chapelle, des sacristies et des absides</t>
  </si>
  <si>
    <t xml:space="preserve">7 2 </t>
  </si>
  <si>
    <t>Gouttières en zinc Quartz</t>
  </si>
  <si>
    <t>ml</t>
  </si>
  <si>
    <t>ART</t>
  </si>
  <si>
    <t>000-H100</t>
  </si>
  <si>
    <t>Localisation :</t>
  </si>
  <si>
    <t>Ensemble des gouttières de la Chapelle, des sacristies et des absides</t>
  </si>
  <si>
    <t xml:space="preserve">7 3 </t>
  </si>
  <si>
    <t>Gouttières type nantaise + solin</t>
  </si>
  <si>
    <t>ml</t>
  </si>
  <si>
    <t>ART</t>
  </si>
  <si>
    <t>000-M053</t>
  </si>
  <si>
    <t>Localisation :</t>
  </si>
  <si>
    <t>Pour traitement des jonctions entre couverture des absides et contre-forts en ressortis de la toiture</t>
  </si>
  <si>
    <t xml:space="preserve">7 5 </t>
  </si>
  <si>
    <t>Descentes en zinc Quartz diam 100 mm</t>
  </si>
  <si>
    <t>ml</t>
  </si>
  <si>
    <t>ART</t>
  </si>
  <si>
    <t>000-H605</t>
  </si>
  <si>
    <t>Localisation :</t>
  </si>
  <si>
    <t>Ensemble des descentes, y compris parties en rampants de toiture suivant le cas, de la Chapelle, des sacristies et des absides</t>
  </si>
  <si>
    <t xml:space="preserve">7 7 </t>
  </si>
  <si>
    <t>Dauphins fonte 2,00 ml diam 100 mm</t>
  </si>
  <si>
    <t>U</t>
  </si>
  <si>
    <t>ART</t>
  </si>
  <si>
    <t>000-L903</t>
  </si>
  <si>
    <t>Localisation :</t>
  </si>
  <si>
    <t>En pied des descentes de la Chapelle, des sacristies et des absides</t>
  </si>
  <si>
    <t>Total Travaux dans Chapelle</t>
  </si>
  <si>
    <t>STOT_LS0</t>
  </si>
  <si>
    <t>Aménagement des bureaux au R+2</t>
  </si>
  <si>
    <t>COUVERTURE ARDOISES</t>
  </si>
  <si>
    <t>CH2</t>
  </si>
  <si>
    <t>6</t>
  </si>
  <si>
    <t>DESCRIPTION DES OUVRAGES COUVERTURE ARDOISES</t>
  </si>
  <si>
    <t>CH3</t>
  </si>
  <si>
    <t>6.1</t>
  </si>
  <si>
    <t>TRAVAUX SUR COUVERTURE EXISTANTE</t>
  </si>
  <si>
    <t>CH4</t>
  </si>
  <si>
    <t xml:space="preserve">6.1 8 </t>
  </si>
  <si>
    <t>Création sortie ventilation de chute Ø 100 mm</t>
  </si>
  <si>
    <t>U</t>
  </si>
  <si>
    <t>ART</t>
  </si>
  <si>
    <t>000-H110</t>
  </si>
  <si>
    <t>Localisation :</t>
  </si>
  <si>
    <t>Suivant lot technique</t>
  </si>
  <si>
    <t xml:space="preserve">6.1 9 </t>
  </si>
  <si>
    <t>Création sortie VMC  Ø 200 mm</t>
  </si>
  <si>
    <t>U</t>
  </si>
  <si>
    <t>ART</t>
  </si>
  <si>
    <t>000-H111</t>
  </si>
  <si>
    <t>Localisation :</t>
  </si>
  <si>
    <t>Suivant lot technique</t>
  </si>
  <si>
    <t xml:space="preserve">6.1 11 </t>
  </si>
  <si>
    <t>Création sortie VMC Ø 315 mm</t>
  </si>
  <si>
    <t>U</t>
  </si>
  <si>
    <t>ART</t>
  </si>
  <si>
    <t>000-S653</t>
  </si>
  <si>
    <t>Localisation :</t>
  </si>
  <si>
    <t>Suivant lot technique</t>
  </si>
  <si>
    <t>Total Aménagement des bureaux au R+2</t>
  </si>
  <si>
    <t>STOT_LS0</t>
  </si>
  <si>
    <t>Aménagement des dortoirs au R+3</t>
  </si>
  <si>
    <t>CHARPENTE BOIS</t>
  </si>
  <si>
    <t>CH2</t>
  </si>
  <si>
    <t>4</t>
  </si>
  <si>
    <t>DESCRIPTION DES OUVRAGES CHARPENTE BOIS</t>
  </si>
  <si>
    <t>CH3</t>
  </si>
  <si>
    <t>4.1</t>
  </si>
  <si>
    <t>TRAVAUX SUR CHARPENTE EXISTANTE</t>
  </si>
  <si>
    <t>CH4</t>
  </si>
  <si>
    <t xml:space="preserve">4.1 3 </t>
  </si>
  <si>
    <t>Création de chevêtre dans couverture lauzes existante</t>
  </si>
  <si>
    <t>U</t>
  </si>
  <si>
    <t>ART</t>
  </si>
  <si>
    <t>000-S606</t>
  </si>
  <si>
    <t>Localisation :</t>
  </si>
  <si>
    <t>Dans couverture existante pour escaliers du niveau 03</t>
  </si>
  <si>
    <t>4.2</t>
  </si>
  <si>
    <t>TRAVAUX DIVERS</t>
  </si>
  <si>
    <t>CH4</t>
  </si>
  <si>
    <t xml:space="preserve">4.2 2 </t>
  </si>
  <si>
    <t>Chevêtres dans plancher bois</t>
  </si>
  <si>
    <t>forf</t>
  </si>
  <si>
    <t>ART</t>
  </si>
  <si>
    <t>000-T022</t>
  </si>
  <si>
    <t>Localisation :</t>
  </si>
  <si>
    <t>Dans plancher bois existants, entre le niveau 03 et le combles, au dessus des escaliers du niveau 03</t>
  </si>
  <si>
    <t>COUVERTURE LAUZE</t>
  </si>
  <si>
    <t>CH2</t>
  </si>
  <si>
    <t>5</t>
  </si>
  <si>
    <t>DESCRIPTION DES OUVRAGES COUVERTURE LAUZE</t>
  </si>
  <si>
    <t>CH3</t>
  </si>
  <si>
    <t>5.2</t>
  </si>
  <si>
    <t>FENETRES DE TOIT</t>
  </si>
  <si>
    <t>CH4</t>
  </si>
  <si>
    <t xml:space="preserve">5.2 1 </t>
  </si>
  <si>
    <t>Châssis de désenfumage pneumatique</t>
  </si>
  <si>
    <t>U</t>
  </si>
  <si>
    <t>ART</t>
  </si>
  <si>
    <t>000-T021</t>
  </si>
  <si>
    <t>Localisation :</t>
  </si>
  <si>
    <t>Dans couverture existante pour escaliers du niveau 03</t>
  </si>
  <si>
    <t>COUVERTURE ARDOISES</t>
  </si>
  <si>
    <t>CH2</t>
  </si>
  <si>
    <t>6</t>
  </si>
  <si>
    <t>DESCRIPTION DES OUVRAGES COUVERTURE ARDOISES</t>
  </si>
  <si>
    <t>CH3</t>
  </si>
  <si>
    <t>6.1</t>
  </si>
  <si>
    <t>TRAVAUX SUR COUVERTURE EXISTANTE</t>
  </si>
  <si>
    <t>CH4</t>
  </si>
  <si>
    <t xml:space="preserve">6.1 10 </t>
  </si>
  <si>
    <t>Création sortie VMC Ø 250 mm</t>
  </si>
  <si>
    <t>U</t>
  </si>
  <si>
    <t>ART</t>
  </si>
  <si>
    <t>000-T093</t>
  </si>
  <si>
    <t>Localisation :</t>
  </si>
  <si>
    <t>Suivant lot technique</t>
  </si>
  <si>
    <t>6.3</t>
  </si>
  <si>
    <t>FENETRES DE TOIT</t>
  </si>
  <si>
    <t>CH4</t>
  </si>
  <si>
    <t xml:space="preserve">6.3 1 </t>
  </si>
  <si>
    <t>Fenêtre de toit type "patrimoine"</t>
  </si>
  <si>
    <t>U</t>
  </si>
  <si>
    <t>ART</t>
  </si>
  <si>
    <t>000-Q573</t>
  </si>
  <si>
    <t>Localisation :</t>
  </si>
  <si>
    <t>R+4: dans combles sur la partie des chambres et dortoirs créés</t>
  </si>
  <si>
    <t>Total Aménagement des dortoirs au R+3</t>
  </si>
  <si>
    <t>STOT_LS0</t>
  </si>
  <si>
    <t>Montant HT du LOT 04 REPRISES CHARPENTE BOIS ET COUVERTURE - ZINGUERIES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</si>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</sst>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51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13" xfId="1" applyFill="1" applyBorder="1">
      <alignment horizontal="left" vertical="top" wrapText="1"/>
    </xf>
    <xf numFmtId="0" fontId="2" fillId="2" borderId="10" xfId="2" applyBorder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" fillId="3" borderId="13" xfId="1" applyFill="1" applyBorder="1">
      <alignment horizontal="left" vertical="top" wrapText="1"/>
    </xf>
    <xf numFmtId="0" fontId="5" fillId="0" borderId="10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9" xfId="1" applyFill="1" applyBorder="1">
      <alignment horizontal="left" vertical="top" wrapText="1"/>
    </xf>
    <xf numFmtId="0" fontId="7" fillId="0" borderId="7" xfId="10" applyFill="1" applyBorder="1">
      <alignment horizontal="left" vertical="top" wrapText="1"/>
    </xf>
    <xf numFmtId="0" fontId="1" fillId="3" borderId="16" xfId="1" applyFill="1" applyBorder="1">
      <alignment horizontal="left" vertical="top" wrapText="1"/>
    </xf>
    <xf numFmtId="0" fontId="7" fillId="0" borderId="17" xfId="14" applyFill="1" applyBorder="1">
      <alignment horizontal="left" vertical="top" wrapText="1"/>
    </xf>
    <xf numFmtId="0" fontId="1" fillId="0" borderId="16" xfId="1" applyFill="1" applyBorder="1">
      <alignment horizontal="left" vertical="top" wrapText="1"/>
    </xf>
    <xf numFmtId="0" fontId="9" fillId="0" borderId="17" xfId="26" applyFill="1" applyBorder="1">
      <alignment horizontal="left" vertical="top" wrapText="1"/>
    </xf>
    <xf numFmtId="0" fontId="0" fillId="0" borderId="6" xfId="0" applyFill="1" applyBorder="1" applyAlignment="1" applyProtection="1">
      <alignment horizontal="center" vertical="top"/>
      <protection locked="0"/>
    </xf>
    <xf numFmtId="164" fontId="0" fillId="0" borderId="6" xfId="0" applyNumberFormat="1" applyFill="1" applyBorder="1" applyAlignment="1" applyProtection="1">
      <alignment horizontal="center" vertical="top" wrapText="1"/>
      <protection locked="0"/>
    </xf>
    <xf numFmtId="164" fontId="0" fillId="0" borderId="15" xfId="0" applyNumberFormat="1" applyFill="1" applyBorder="1" applyAlignment="1" applyProtection="1">
      <alignment horizontal="right" vertical="top" wrapText="1"/>
      <protection locked="0"/>
    </xf>
    <xf numFmtId="0" fontId="19" fillId="0" borderId="16" xfId="0" applyFont="1" applyFill="1" applyBorder="1" applyAlignment="1">
      <alignment horizontal="left" vertical="top" wrapText="1"/>
    </xf>
    <xf numFmtId="0" fontId="14" fillId="0" borderId="17" xfId="35" applyFill="1" applyBorder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2" fillId="0" borderId="14" xfId="38" applyFill="1" applyBorder="1">
      <alignment horizontal="left" vertical="top" wrapText="1"/>
    </xf>
    <xf numFmtId="0" fontId="12" fillId="0" borderId="17" xfId="38" applyFill="1" applyBorder="1">
      <alignment horizontal="left" vertical="top" wrapText="1"/>
    </xf>
    <xf numFmtId="165" fontId="0" fillId="0" borderId="6" xfId="0" applyNumberFormat="1" applyFill="1" applyBorder="1" applyAlignment="1" applyProtection="1">
      <alignment horizontal="center" vertical="top" wrapText="1"/>
      <protection locked="0"/>
    </xf>
    <xf numFmtId="0" fontId="0" fillId="0" borderId="1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13" xfId="3" applyFont="1" applyBorder="1" applyAlignment="1">
      <alignment horizontal="left" vertical="top" wrapText="1"/>
    </xf>
    <xf numFmtId="0" fontId="3" fillId="2" borderId="10" xfId="3" applyBorder="1">
      <alignment horizontal="right" vertical="top" wrapText="1"/>
    </xf>
    <xf numFmtId="164" fontId="0" fillId="0" borderId="12" xfId="0" applyNumberForma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" fillId="0" borderId="9" xfId="1" applyFill="1" applyBorder="1">
      <alignment horizontal="left" vertical="top" wrapText="1"/>
    </xf>
    <xf numFmtId="0" fontId="9" fillId="0" borderId="7" xfId="26" applyFill="1" applyBorder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79620</xdr:colOff>
      <xdr:row>0</xdr:row>
      <xdr:rowOff>38121</xdr:rowOff>
    </xdr:from>
    <xdr:to>
      <xdr:col>6</xdr:col>
      <xdr:colOff>739140</xdr:colOff>
      <xdr:row>0</xdr:row>
      <xdr:rowOff>815340</xdr:rowOff>
    </xdr:to>
    <xdr:sp macro="" textlink="">
      <xdr:nvSpPr>
        <xdr:cNvPr id="3" name="Forme1"/>
        <xdr:cNvSpPr/>
      </xdr:nvSpPr>
      <xdr:spPr>
        <a:xfrm>
          <a:off x="79620" y="38121"/>
          <a:ext cx="7037460" cy="77721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04 REPRISES CHARPENTE BOIS ET COUVERTURE - ZINGUERIES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Z202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8"/>
      <c r="B1" s="49"/>
      <c r="C1" s="49"/>
      <c r="D1" s="49"/>
      <c r="E1" s="49"/>
      <c r="F1" s="49"/>
      <c r="G1" s="50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ht="27.6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11"/>
      <c r="D7" s="11"/>
      <c r="E7" s="11"/>
      <c r="F7" s="11"/>
      <c r="G7" s="12"/>
      <c r="ZY7" t="s">
        <v>13</v>
      </c>
      <c r="ZZ7" s="15"/>
    </row>
    <row r="8" spans="1:702" x14ac:dyDescent="0.3">
      <c r="A8" s="20" t="s">
        <v>14</v>
      </c>
      <c r="B8" s="21" t="s">
        <v>15</v>
      </c>
      <c r="C8" s="22" t="s">
        <v>16</v>
      </c>
      <c r="D8" s="23">
        <v>67.5</v>
      </c>
      <c r="E8" s="23"/>
      <c r="F8" s="23"/>
      <c r="G8" s="24">
        <f>ROUND(D8*F8,2)</f>
        <v>0</v>
      </c>
      <c r="ZY8" t="s">
        <v>17</v>
      </c>
      <c r="ZZ8" s="15" t="s">
        <v>18</v>
      </c>
    </row>
    <row r="9" spans="1:702" x14ac:dyDescent="0.3">
      <c r="A9" s="25"/>
      <c r="B9" s="26" t="s">
        <v>19</v>
      </c>
      <c r="C9" s="11"/>
      <c r="D9" s="11"/>
      <c r="E9" s="11"/>
      <c r="F9" s="11"/>
      <c r="G9" s="12"/>
    </row>
    <row r="10" spans="1:702" ht="20.399999999999999" x14ac:dyDescent="0.3">
      <c r="A10" s="27"/>
      <c r="B10" s="28" t="s">
        <v>20</v>
      </c>
      <c r="C10" s="11"/>
      <c r="D10" s="11"/>
      <c r="E10" s="11"/>
      <c r="F10" s="11"/>
      <c r="G10" s="12"/>
    </row>
    <row r="11" spans="1:702" x14ac:dyDescent="0.3">
      <c r="A11" s="13"/>
      <c r="B11" s="14" t="s">
        <v>21</v>
      </c>
      <c r="C11" s="11"/>
      <c r="D11" s="11"/>
      <c r="E11" s="11"/>
      <c r="F11" s="11"/>
      <c r="G11" s="12"/>
      <c r="ZY11" t="s">
        <v>22</v>
      </c>
      <c r="ZZ11" s="15"/>
    </row>
    <row r="12" spans="1:702" ht="27.6" x14ac:dyDescent="0.3">
      <c r="A12" s="16" t="s">
        <v>23</v>
      </c>
      <c r="B12" s="17" t="s">
        <v>24</v>
      </c>
      <c r="C12" s="11"/>
      <c r="D12" s="11"/>
      <c r="E12" s="11"/>
      <c r="F12" s="11"/>
      <c r="G12" s="12"/>
      <c r="ZY12" t="s">
        <v>25</v>
      </c>
      <c r="ZZ12" s="15"/>
    </row>
    <row r="13" spans="1:702" x14ac:dyDescent="0.3">
      <c r="A13" s="18" t="s">
        <v>26</v>
      </c>
      <c r="B13" s="19" t="s">
        <v>27</v>
      </c>
      <c r="C13" s="11"/>
      <c r="D13" s="11"/>
      <c r="E13" s="11"/>
      <c r="F13" s="11"/>
      <c r="G13" s="12"/>
      <c r="ZY13" t="s">
        <v>28</v>
      </c>
      <c r="ZZ13" s="15"/>
    </row>
    <row r="14" spans="1:702" x14ac:dyDescent="0.3">
      <c r="A14" s="20" t="s">
        <v>29</v>
      </c>
      <c r="B14" s="21" t="s">
        <v>30</v>
      </c>
      <c r="C14" s="22" t="s">
        <v>31</v>
      </c>
      <c r="D14" s="23">
        <v>67.5</v>
      </c>
      <c r="E14" s="23"/>
      <c r="F14" s="23"/>
      <c r="G14" s="24">
        <f>ROUND(D14*F14,2)</f>
        <v>0</v>
      </c>
      <c r="ZY14" t="s">
        <v>32</v>
      </c>
      <c r="ZZ14" s="15" t="s">
        <v>33</v>
      </c>
    </row>
    <row r="15" spans="1:702" x14ac:dyDescent="0.3">
      <c r="A15" s="25"/>
      <c r="B15" s="26" t="s">
        <v>34</v>
      </c>
      <c r="C15" s="11"/>
      <c r="D15" s="11"/>
      <c r="E15" s="11"/>
      <c r="F15" s="11"/>
      <c r="G15" s="12"/>
    </row>
    <row r="16" spans="1:702" ht="20.399999999999999" x14ac:dyDescent="0.3">
      <c r="A16" s="25"/>
      <c r="B16" s="29" t="s">
        <v>35</v>
      </c>
      <c r="C16" s="11"/>
      <c r="D16" s="11"/>
      <c r="E16" s="11"/>
      <c r="F16" s="11"/>
      <c r="G16" s="12"/>
    </row>
    <row r="17" spans="1:702" x14ac:dyDescent="0.3">
      <c r="A17" s="18" t="s">
        <v>36</v>
      </c>
      <c r="B17" s="19" t="s">
        <v>37</v>
      </c>
      <c r="C17" s="11"/>
      <c r="D17" s="11"/>
      <c r="E17" s="11"/>
      <c r="F17" s="11"/>
      <c r="G17" s="12"/>
      <c r="ZY17" t="s">
        <v>38</v>
      </c>
      <c r="ZZ17" s="15"/>
    </row>
    <row r="18" spans="1:702" x14ac:dyDescent="0.3">
      <c r="A18" s="20" t="s">
        <v>39</v>
      </c>
      <c r="B18" s="21" t="s">
        <v>40</v>
      </c>
      <c r="C18" s="22" t="s">
        <v>41</v>
      </c>
      <c r="D18" s="23">
        <v>15</v>
      </c>
      <c r="E18" s="23"/>
      <c r="F18" s="23"/>
      <c r="G18" s="24">
        <f>ROUND(D18*F18,2)</f>
        <v>0</v>
      </c>
      <c r="ZY18" t="s">
        <v>42</v>
      </c>
      <c r="ZZ18" s="15" t="s">
        <v>43</v>
      </c>
    </row>
    <row r="19" spans="1:702" x14ac:dyDescent="0.3">
      <c r="A19" s="25"/>
      <c r="B19" s="26" t="s">
        <v>44</v>
      </c>
      <c r="C19" s="11"/>
      <c r="D19" s="11"/>
      <c r="E19" s="11"/>
      <c r="F19" s="11"/>
      <c r="G19" s="12"/>
    </row>
    <row r="20" spans="1:702" x14ac:dyDescent="0.3">
      <c r="A20" s="25"/>
      <c r="B20" s="29" t="s">
        <v>45</v>
      </c>
      <c r="C20" s="11"/>
      <c r="D20" s="11"/>
      <c r="E20" s="11"/>
      <c r="F20" s="11"/>
      <c r="G20" s="12"/>
    </row>
    <row r="21" spans="1:702" x14ac:dyDescent="0.3">
      <c r="A21" s="20" t="s">
        <v>46</v>
      </c>
      <c r="B21" s="21" t="s">
        <v>47</v>
      </c>
      <c r="C21" s="22" t="s">
        <v>48</v>
      </c>
      <c r="D21" s="23">
        <v>15</v>
      </c>
      <c r="E21" s="23"/>
      <c r="F21" s="23"/>
      <c r="G21" s="24">
        <f>ROUND(D21*F21,2)</f>
        <v>0</v>
      </c>
      <c r="ZY21" t="s">
        <v>49</v>
      </c>
      <c r="ZZ21" s="15" t="s">
        <v>50</v>
      </c>
    </row>
    <row r="22" spans="1:702" x14ac:dyDescent="0.3">
      <c r="A22" s="25"/>
      <c r="B22" s="26" t="s">
        <v>51</v>
      </c>
      <c r="C22" s="11"/>
      <c r="D22" s="11"/>
      <c r="E22" s="11"/>
      <c r="F22" s="11"/>
      <c r="G22" s="12"/>
    </row>
    <row r="23" spans="1:702" x14ac:dyDescent="0.3">
      <c r="A23" s="27"/>
      <c r="B23" s="28" t="s">
        <v>52</v>
      </c>
      <c r="C23" s="11"/>
      <c r="D23" s="11"/>
      <c r="E23" s="11"/>
      <c r="F23" s="11"/>
      <c r="G23" s="12"/>
    </row>
    <row r="24" spans="1:702" x14ac:dyDescent="0.3">
      <c r="A24" s="13"/>
      <c r="B24" s="14" t="s">
        <v>53</v>
      </c>
      <c r="C24" s="11"/>
      <c r="D24" s="11"/>
      <c r="E24" s="11"/>
      <c r="F24" s="11"/>
      <c r="G24" s="12"/>
      <c r="ZY24" t="s">
        <v>54</v>
      </c>
      <c r="ZZ24" s="15"/>
    </row>
    <row r="25" spans="1:702" ht="27.6" x14ac:dyDescent="0.3">
      <c r="A25" s="16" t="s">
        <v>55</v>
      </c>
      <c r="B25" s="17" t="s">
        <v>56</v>
      </c>
      <c r="C25" s="11"/>
      <c r="D25" s="11"/>
      <c r="E25" s="11"/>
      <c r="F25" s="11"/>
      <c r="G25" s="12"/>
      <c r="ZY25" t="s">
        <v>57</v>
      </c>
      <c r="ZZ25" s="15"/>
    </row>
    <row r="26" spans="1:702" x14ac:dyDescent="0.3">
      <c r="A26" s="20" t="s">
        <v>58</v>
      </c>
      <c r="B26" s="21" t="s">
        <v>59</v>
      </c>
      <c r="C26" s="22" t="s">
        <v>60</v>
      </c>
      <c r="D26" s="23">
        <v>42</v>
      </c>
      <c r="E26" s="23"/>
      <c r="F26" s="23"/>
      <c r="G26" s="24">
        <f>ROUND(D26*F26,2)</f>
        <v>0</v>
      </c>
      <c r="ZY26" t="s">
        <v>61</v>
      </c>
      <c r="ZZ26" s="15" t="s">
        <v>62</v>
      </c>
    </row>
    <row r="27" spans="1:702" x14ac:dyDescent="0.3">
      <c r="A27" s="25"/>
      <c r="B27" s="26" t="s">
        <v>63</v>
      </c>
      <c r="C27" s="11"/>
      <c r="D27" s="11"/>
      <c r="E27" s="11"/>
      <c r="F27" s="11"/>
      <c r="G27" s="12"/>
    </row>
    <row r="28" spans="1:702" x14ac:dyDescent="0.3">
      <c r="A28" s="25"/>
      <c r="B28" s="29" t="s">
        <v>64</v>
      </c>
      <c r="C28" s="11"/>
      <c r="D28" s="11"/>
      <c r="E28" s="11"/>
      <c r="F28" s="11"/>
      <c r="G28" s="12"/>
    </row>
    <row r="29" spans="1:702" x14ac:dyDescent="0.3">
      <c r="A29" s="20" t="s">
        <v>65</v>
      </c>
      <c r="B29" s="21" t="s">
        <v>66</v>
      </c>
      <c r="C29" s="22" t="s">
        <v>67</v>
      </c>
      <c r="D29" s="23">
        <v>7</v>
      </c>
      <c r="E29" s="23"/>
      <c r="F29" s="23"/>
      <c r="G29" s="24">
        <f>ROUND(D29*F29,2)</f>
        <v>0</v>
      </c>
      <c r="ZY29" t="s">
        <v>68</v>
      </c>
      <c r="ZZ29" s="15" t="s">
        <v>69</v>
      </c>
    </row>
    <row r="30" spans="1:702" x14ac:dyDescent="0.3">
      <c r="A30" s="25"/>
      <c r="B30" s="26" t="s">
        <v>70</v>
      </c>
      <c r="C30" s="11"/>
      <c r="D30" s="11"/>
      <c r="E30" s="11"/>
      <c r="F30" s="11"/>
      <c r="G30" s="12"/>
    </row>
    <row r="31" spans="1:702" x14ac:dyDescent="0.3">
      <c r="A31" s="25"/>
      <c r="B31" s="29" t="s">
        <v>71</v>
      </c>
      <c r="C31" s="11"/>
      <c r="D31" s="11"/>
      <c r="E31" s="11"/>
      <c r="F31" s="11"/>
      <c r="G31" s="12"/>
    </row>
    <row r="32" spans="1:702" x14ac:dyDescent="0.3">
      <c r="A32" s="20" t="s">
        <v>72</v>
      </c>
      <c r="B32" s="21" t="s">
        <v>73</v>
      </c>
      <c r="C32" s="22" t="s">
        <v>74</v>
      </c>
      <c r="D32" s="23">
        <v>16</v>
      </c>
      <c r="E32" s="23"/>
      <c r="F32" s="23"/>
      <c r="G32" s="24">
        <f>ROUND(D32*F32,2)</f>
        <v>0</v>
      </c>
      <c r="ZY32" t="s">
        <v>75</v>
      </c>
      <c r="ZZ32" s="15" t="s">
        <v>76</v>
      </c>
    </row>
    <row r="33" spans="1:702" x14ac:dyDescent="0.3">
      <c r="A33" s="25"/>
      <c r="B33" s="26" t="s">
        <v>77</v>
      </c>
      <c r="C33" s="11"/>
      <c r="D33" s="11"/>
      <c r="E33" s="11"/>
      <c r="F33" s="11"/>
      <c r="G33" s="12"/>
    </row>
    <row r="34" spans="1:702" x14ac:dyDescent="0.3">
      <c r="A34" s="25"/>
      <c r="B34" s="29" t="s">
        <v>78</v>
      </c>
      <c r="C34" s="11"/>
      <c r="D34" s="11"/>
      <c r="E34" s="11"/>
      <c r="F34" s="11"/>
      <c r="G34" s="12"/>
    </row>
    <row r="35" spans="1:702" x14ac:dyDescent="0.3">
      <c r="A35" s="20" t="s">
        <v>79</v>
      </c>
      <c r="B35" s="21" t="s">
        <v>80</v>
      </c>
      <c r="C35" s="22" t="s">
        <v>81</v>
      </c>
      <c r="D35" s="30">
        <v>1</v>
      </c>
      <c r="E35" s="23"/>
      <c r="F35" s="23"/>
      <c r="G35" s="24">
        <f>ROUND(D35*F35,2)</f>
        <v>0</v>
      </c>
      <c r="ZY35" t="s">
        <v>82</v>
      </c>
      <c r="ZZ35" s="15" t="s">
        <v>83</v>
      </c>
    </row>
    <row r="36" spans="1:702" x14ac:dyDescent="0.3">
      <c r="A36" s="25"/>
      <c r="B36" s="26" t="s">
        <v>84</v>
      </c>
      <c r="C36" s="11"/>
      <c r="D36" s="11"/>
      <c r="E36" s="11"/>
      <c r="F36" s="11"/>
      <c r="G36" s="12"/>
    </row>
    <row r="37" spans="1:702" x14ac:dyDescent="0.3">
      <c r="A37" s="25"/>
      <c r="B37" s="29" t="s">
        <v>85</v>
      </c>
      <c r="C37" s="11"/>
      <c r="D37" s="11"/>
      <c r="E37" s="11"/>
      <c r="F37" s="11"/>
      <c r="G37" s="12"/>
    </row>
    <row r="38" spans="1:702" x14ac:dyDescent="0.3">
      <c r="A38" s="27"/>
      <c r="B38" s="31"/>
      <c r="C38" s="11"/>
      <c r="D38" s="11"/>
      <c r="E38" s="11"/>
      <c r="F38" s="11"/>
      <c r="G38" s="32"/>
    </row>
    <row r="39" spans="1:702" x14ac:dyDescent="0.3">
      <c r="A39" s="33"/>
      <c r="B39" s="34" t="s">
        <v>86</v>
      </c>
      <c r="C39" s="11"/>
      <c r="D39" s="11"/>
      <c r="E39" s="11"/>
      <c r="F39" s="11"/>
      <c r="G39" s="35">
        <f>SUBTOTAL(109,G5:G38)</f>
        <v>0</v>
      </c>
      <c r="H39" s="36"/>
      <c r="ZY39" t="s">
        <v>87</v>
      </c>
    </row>
    <row r="40" spans="1:702" x14ac:dyDescent="0.3">
      <c r="A40" s="37"/>
      <c r="B40" s="6"/>
      <c r="C40" s="11"/>
      <c r="D40" s="11"/>
      <c r="E40" s="11"/>
      <c r="F40" s="11"/>
      <c r="G40" s="8"/>
    </row>
    <row r="41" spans="1:702" ht="15.6" x14ac:dyDescent="0.3">
      <c r="A41" s="9"/>
      <c r="B41" s="10" t="s">
        <v>88</v>
      </c>
      <c r="C41" s="11"/>
      <c r="D41" s="11"/>
      <c r="E41" s="11"/>
      <c r="F41" s="11"/>
      <c r="G41" s="12"/>
    </row>
    <row r="42" spans="1:702" x14ac:dyDescent="0.3">
      <c r="A42" s="13"/>
      <c r="B42" s="14" t="s">
        <v>89</v>
      </c>
      <c r="C42" s="11"/>
      <c r="D42" s="11"/>
      <c r="E42" s="11"/>
      <c r="F42" s="11"/>
      <c r="G42" s="12"/>
      <c r="ZY42" t="s">
        <v>90</v>
      </c>
      <c r="ZZ42" s="15"/>
    </row>
    <row r="43" spans="1:702" ht="27.6" x14ac:dyDescent="0.3">
      <c r="A43" s="16" t="s">
        <v>91</v>
      </c>
      <c r="B43" s="17" t="s">
        <v>92</v>
      </c>
      <c r="C43" s="11"/>
      <c r="D43" s="11"/>
      <c r="E43" s="11"/>
      <c r="F43" s="11"/>
      <c r="G43" s="12"/>
      <c r="ZY43" t="s">
        <v>93</v>
      </c>
      <c r="ZZ43" s="15"/>
    </row>
    <row r="44" spans="1:702" x14ac:dyDescent="0.3">
      <c r="A44" s="18" t="s">
        <v>94</v>
      </c>
      <c r="B44" s="19" t="s">
        <v>95</v>
      </c>
      <c r="C44" s="11"/>
      <c r="D44" s="11"/>
      <c r="E44" s="11"/>
      <c r="F44" s="11"/>
      <c r="G44" s="12"/>
      <c r="ZY44" t="s">
        <v>96</v>
      </c>
      <c r="ZZ44" s="15"/>
    </row>
    <row r="45" spans="1:702" ht="22.8" x14ac:dyDescent="0.3">
      <c r="A45" s="20" t="s">
        <v>97</v>
      </c>
      <c r="B45" s="21" t="s">
        <v>98</v>
      </c>
      <c r="C45" s="22" t="s">
        <v>99</v>
      </c>
      <c r="D45" s="23">
        <v>1.4</v>
      </c>
      <c r="E45" s="23"/>
      <c r="F45" s="23"/>
      <c r="G45" s="24">
        <f>ROUND(D45*F45,2)</f>
        <v>0</v>
      </c>
      <c r="ZY45" t="s">
        <v>100</v>
      </c>
      <c r="ZZ45" s="15" t="s">
        <v>101</v>
      </c>
    </row>
    <row r="46" spans="1:702" x14ac:dyDescent="0.3">
      <c r="A46" s="25"/>
      <c r="B46" s="26" t="s">
        <v>102</v>
      </c>
      <c r="C46" s="11"/>
      <c r="D46" s="11"/>
      <c r="E46" s="11"/>
      <c r="F46" s="11"/>
      <c r="G46" s="12"/>
    </row>
    <row r="47" spans="1:702" x14ac:dyDescent="0.3">
      <c r="A47" s="25"/>
      <c r="B47" s="29" t="s">
        <v>103</v>
      </c>
      <c r="C47" s="11"/>
      <c r="D47" s="11"/>
      <c r="E47" s="11"/>
      <c r="F47" s="11"/>
      <c r="G47" s="12"/>
    </row>
    <row r="48" spans="1:702" x14ac:dyDescent="0.3">
      <c r="A48" s="18" t="s">
        <v>104</v>
      </c>
      <c r="B48" s="19" t="s">
        <v>105</v>
      </c>
      <c r="C48" s="11"/>
      <c r="D48" s="11"/>
      <c r="E48" s="11"/>
      <c r="F48" s="11"/>
      <c r="G48" s="12"/>
      <c r="ZY48" t="s">
        <v>106</v>
      </c>
      <c r="ZZ48" s="15"/>
    </row>
    <row r="49" spans="1:702" x14ac:dyDescent="0.3">
      <c r="A49" s="20" t="s">
        <v>107</v>
      </c>
      <c r="B49" s="21" t="s">
        <v>108</v>
      </c>
      <c r="C49" s="22" t="s">
        <v>109</v>
      </c>
      <c r="D49" s="23">
        <v>115.1</v>
      </c>
      <c r="E49" s="23"/>
      <c r="F49" s="23"/>
      <c r="G49" s="24">
        <f>ROUND(D49*F49,2)</f>
        <v>0</v>
      </c>
      <c r="ZY49" t="s">
        <v>110</v>
      </c>
      <c r="ZZ49" s="15" t="s">
        <v>111</v>
      </c>
    </row>
    <row r="50" spans="1:702" x14ac:dyDescent="0.3">
      <c r="A50" s="25"/>
      <c r="B50" s="26" t="s">
        <v>112</v>
      </c>
      <c r="C50" s="11"/>
      <c r="D50" s="11"/>
      <c r="E50" s="11"/>
      <c r="F50" s="11"/>
      <c r="G50" s="12"/>
    </row>
    <row r="51" spans="1:702" ht="20.399999999999999" x14ac:dyDescent="0.3">
      <c r="A51" s="27"/>
      <c r="B51" s="28" t="s">
        <v>113</v>
      </c>
      <c r="C51" s="11"/>
      <c r="D51" s="11"/>
      <c r="E51" s="11"/>
      <c r="F51" s="11"/>
      <c r="G51" s="12"/>
    </row>
    <row r="52" spans="1:702" x14ac:dyDescent="0.3">
      <c r="A52" s="13"/>
      <c r="B52" s="14" t="s">
        <v>114</v>
      </c>
      <c r="C52" s="11"/>
      <c r="D52" s="11"/>
      <c r="E52" s="11"/>
      <c r="F52" s="11"/>
      <c r="G52" s="12"/>
      <c r="ZY52" t="s">
        <v>115</v>
      </c>
      <c r="ZZ52" s="15"/>
    </row>
    <row r="53" spans="1:702" x14ac:dyDescent="0.3">
      <c r="A53" s="38" t="s">
        <v>116</v>
      </c>
      <c r="B53" s="39" t="s">
        <v>117</v>
      </c>
      <c r="C53" s="22" t="s">
        <v>118</v>
      </c>
      <c r="D53" s="23">
        <v>62.89</v>
      </c>
      <c r="E53" s="23"/>
      <c r="F53" s="23"/>
      <c r="G53" s="24">
        <f>ROUND(D53*F53,2)</f>
        <v>0</v>
      </c>
      <c r="ZY53" t="s">
        <v>119</v>
      </c>
      <c r="ZZ53" s="15" t="s">
        <v>120</v>
      </c>
    </row>
    <row r="54" spans="1:702" x14ac:dyDescent="0.3">
      <c r="A54" s="25"/>
      <c r="B54" s="26" t="s">
        <v>121</v>
      </c>
      <c r="C54" s="11"/>
      <c r="D54" s="11"/>
      <c r="E54" s="11"/>
      <c r="F54" s="11"/>
      <c r="G54" s="12"/>
    </row>
    <row r="55" spans="1:702" x14ac:dyDescent="0.3">
      <c r="A55" s="27"/>
      <c r="B55" s="28" t="s">
        <v>122</v>
      </c>
      <c r="C55" s="11"/>
      <c r="D55" s="11"/>
      <c r="E55" s="11"/>
      <c r="F55" s="11"/>
      <c r="G55" s="12"/>
    </row>
    <row r="56" spans="1:702" x14ac:dyDescent="0.3">
      <c r="A56" s="13"/>
      <c r="B56" s="14" t="s">
        <v>123</v>
      </c>
      <c r="C56" s="11"/>
      <c r="D56" s="11"/>
      <c r="E56" s="11"/>
      <c r="F56" s="11"/>
      <c r="G56" s="12"/>
      <c r="ZY56" t="s">
        <v>124</v>
      </c>
      <c r="ZZ56" s="15"/>
    </row>
    <row r="57" spans="1:702" ht="27.6" x14ac:dyDescent="0.3">
      <c r="A57" s="16" t="s">
        <v>125</v>
      </c>
      <c r="B57" s="17" t="s">
        <v>126</v>
      </c>
      <c r="C57" s="11"/>
      <c r="D57" s="11"/>
      <c r="E57" s="11"/>
      <c r="F57" s="11"/>
      <c r="G57" s="12"/>
      <c r="ZY57" t="s">
        <v>127</v>
      </c>
      <c r="ZZ57" s="15"/>
    </row>
    <row r="58" spans="1:702" x14ac:dyDescent="0.3">
      <c r="A58" s="18" t="s">
        <v>128</v>
      </c>
      <c r="B58" s="19" t="s">
        <v>129</v>
      </c>
      <c r="C58" s="11"/>
      <c r="D58" s="11"/>
      <c r="E58" s="11"/>
      <c r="F58" s="11"/>
      <c r="G58" s="12"/>
      <c r="ZY58" t="s">
        <v>130</v>
      </c>
      <c r="ZZ58" s="15"/>
    </row>
    <row r="59" spans="1:702" x14ac:dyDescent="0.3">
      <c r="A59" s="20" t="s">
        <v>131</v>
      </c>
      <c r="B59" s="21" t="s">
        <v>132</v>
      </c>
      <c r="C59" s="22" t="s">
        <v>133</v>
      </c>
      <c r="D59" s="23">
        <v>101.94</v>
      </c>
      <c r="E59" s="23"/>
      <c r="F59" s="23"/>
      <c r="G59" s="24">
        <f>ROUND(D59*F59,2)</f>
        <v>0</v>
      </c>
      <c r="ZY59" t="s">
        <v>134</v>
      </c>
      <c r="ZZ59" s="15" t="s">
        <v>135</v>
      </c>
    </row>
    <row r="60" spans="1:702" x14ac:dyDescent="0.3">
      <c r="A60" s="25"/>
      <c r="B60" s="26" t="s">
        <v>136</v>
      </c>
      <c r="C60" s="11"/>
      <c r="D60" s="11"/>
      <c r="E60" s="11"/>
      <c r="F60" s="11"/>
      <c r="G60" s="12"/>
    </row>
    <row r="61" spans="1:702" x14ac:dyDescent="0.3">
      <c r="A61" s="25"/>
      <c r="B61" s="29" t="s">
        <v>137</v>
      </c>
      <c r="C61" s="11"/>
      <c r="D61" s="11"/>
      <c r="E61" s="11"/>
      <c r="F61" s="11"/>
      <c r="G61" s="12"/>
    </row>
    <row r="62" spans="1:702" x14ac:dyDescent="0.3">
      <c r="A62" s="20" t="s">
        <v>138</v>
      </c>
      <c r="B62" s="21" t="s">
        <v>139</v>
      </c>
      <c r="C62" s="22" t="s">
        <v>140</v>
      </c>
      <c r="D62" s="23">
        <v>20</v>
      </c>
      <c r="E62" s="23"/>
      <c r="F62" s="23"/>
      <c r="G62" s="24">
        <f>ROUND(D62*F62,2)</f>
        <v>0</v>
      </c>
      <c r="ZY62" t="s">
        <v>141</v>
      </c>
      <c r="ZZ62" s="15" t="s">
        <v>142</v>
      </c>
    </row>
    <row r="63" spans="1:702" x14ac:dyDescent="0.3">
      <c r="A63" s="25"/>
      <c r="B63" s="26" t="s">
        <v>143</v>
      </c>
      <c r="C63" s="11"/>
      <c r="D63" s="11"/>
      <c r="E63" s="11"/>
      <c r="F63" s="11"/>
      <c r="G63" s="12"/>
    </row>
    <row r="64" spans="1:702" ht="20.399999999999999" x14ac:dyDescent="0.3">
      <c r="A64" s="25"/>
      <c r="B64" s="29" t="s">
        <v>144</v>
      </c>
      <c r="C64" s="11"/>
      <c r="D64" s="11"/>
      <c r="E64" s="11"/>
      <c r="F64" s="11"/>
      <c r="G64" s="12"/>
    </row>
    <row r="65" spans="1:702" x14ac:dyDescent="0.3">
      <c r="A65" s="20" t="s">
        <v>145</v>
      </c>
      <c r="B65" s="21" t="s">
        <v>146</v>
      </c>
      <c r="C65" s="22" t="s">
        <v>147</v>
      </c>
      <c r="D65" s="23">
        <v>9.66</v>
      </c>
      <c r="E65" s="23"/>
      <c r="F65" s="23"/>
      <c r="G65" s="24">
        <f>ROUND(D65*F65,2)</f>
        <v>0</v>
      </c>
      <c r="ZY65" t="s">
        <v>148</v>
      </c>
      <c r="ZZ65" s="15" t="s">
        <v>149</v>
      </c>
    </row>
    <row r="66" spans="1:702" x14ac:dyDescent="0.3">
      <c r="A66" s="25"/>
      <c r="B66" s="26" t="s">
        <v>150</v>
      </c>
      <c r="C66" s="11"/>
      <c r="D66" s="11"/>
      <c r="E66" s="11"/>
      <c r="F66" s="11"/>
      <c r="G66" s="12"/>
    </row>
    <row r="67" spans="1:702" x14ac:dyDescent="0.3">
      <c r="A67" s="27"/>
      <c r="B67" s="28" t="s">
        <v>151</v>
      </c>
      <c r="C67" s="11"/>
      <c r="D67" s="11"/>
      <c r="E67" s="11"/>
      <c r="F67" s="11"/>
      <c r="G67" s="12"/>
    </row>
    <row r="68" spans="1:702" x14ac:dyDescent="0.3">
      <c r="A68" s="13"/>
      <c r="B68" s="14" t="s">
        <v>152</v>
      </c>
      <c r="C68" s="11"/>
      <c r="D68" s="11"/>
      <c r="E68" s="11"/>
      <c r="F68" s="11"/>
      <c r="G68" s="12"/>
      <c r="ZY68" t="s">
        <v>153</v>
      </c>
      <c r="ZZ68" s="15"/>
    </row>
    <row r="69" spans="1:702" ht="27.6" x14ac:dyDescent="0.3">
      <c r="A69" s="16" t="s">
        <v>154</v>
      </c>
      <c r="B69" s="17" t="s">
        <v>155</v>
      </c>
      <c r="C69" s="11"/>
      <c r="D69" s="11"/>
      <c r="E69" s="11"/>
      <c r="F69" s="11"/>
      <c r="G69" s="12"/>
      <c r="ZY69" t="s">
        <v>156</v>
      </c>
      <c r="ZZ69" s="15"/>
    </row>
    <row r="70" spans="1:702" x14ac:dyDescent="0.3">
      <c r="A70" s="18" t="s">
        <v>157</v>
      </c>
      <c r="B70" s="19" t="s">
        <v>158</v>
      </c>
      <c r="C70" s="11"/>
      <c r="D70" s="11"/>
      <c r="E70" s="11"/>
      <c r="F70" s="11"/>
      <c r="G70" s="12"/>
      <c r="ZY70" t="s">
        <v>159</v>
      </c>
      <c r="ZZ70" s="15"/>
    </row>
    <row r="71" spans="1:702" x14ac:dyDescent="0.3">
      <c r="A71" s="20" t="s">
        <v>160</v>
      </c>
      <c r="B71" s="21" t="s">
        <v>161</v>
      </c>
      <c r="C71" s="22" t="s">
        <v>162</v>
      </c>
      <c r="D71" s="23">
        <v>15</v>
      </c>
      <c r="E71" s="23"/>
      <c r="F71" s="23"/>
      <c r="G71" s="24">
        <f>ROUND(D71*F71,2)</f>
        <v>0</v>
      </c>
      <c r="ZY71" t="s">
        <v>163</v>
      </c>
      <c r="ZZ71" s="15" t="s">
        <v>164</v>
      </c>
    </row>
    <row r="72" spans="1:702" x14ac:dyDescent="0.3">
      <c r="A72" s="25"/>
      <c r="B72" s="26" t="s">
        <v>165</v>
      </c>
      <c r="C72" s="11"/>
      <c r="D72" s="11"/>
      <c r="E72" s="11"/>
      <c r="F72" s="11"/>
      <c r="G72" s="12"/>
    </row>
    <row r="73" spans="1:702" ht="20.399999999999999" x14ac:dyDescent="0.3">
      <c r="A73" s="27"/>
      <c r="B73" s="28" t="s">
        <v>166</v>
      </c>
      <c r="C73" s="11"/>
      <c r="D73" s="11"/>
      <c r="E73" s="11"/>
      <c r="F73" s="11"/>
      <c r="G73" s="12"/>
    </row>
    <row r="74" spans="1:702" x14ac:dyDescent="0.3">
      <c r="A74" s="13"/>
      <c r="B74" s="14" t="s">
        <v>167</v>
      </c>
      <c r="C74" s="11"/>
      <c r="D74" s="11"/>
      <c r="E74" s="11"/>
      <c r="F74" s="11"/>
      <c r="G74" s="12"/>
      <c r="ZY74" t="s">
        <v>168</v>
      </c>
      <c r="ZZ74" s="15"/>
    </row>
    <row r="75" spans="1:702" ht="27.6" x14ac:dyDescent="0.3">
      <c r="A75" s="16" t="s">
        <v>169</v>
      </c>
      <c r="B75" s="17" t="s">
        <v>170</v>
      </c>
      <c r="C75" s="11"/>
      <c r="D75" s="11"/>
      <c r="E75" s="11"/>
      <c r="F75" s="11"/>
      <c r="G75" s="12"/>
      <c r="ZY75" t="s">
        <v>171</v>
      </c>
      <c r="ZZ75" s="15"/>
    </row>
    <row r="76" spans="1:702" x14ac:dyDescent="0.3">
      <c r="A76" s="20" t="s">
        <v>172</v>
      </c>
      <c r="B76" s="21" t="s">
        <v>173</v>
      </c>
      <c r="C76" s="22" t="s">
        <v>174</v>
      </c>
      <c r="D76" s="23">
        <v>35.799999999999997</v>
      </c>
      <c r="E76" s="23"/>
      <c r="F76" s="23"/>
      <c r="G76" s="24">
        <f>ROUND(D76*F76,2)</f>
        <v>0</v>
      </c>
      <c r="ZY76" t="s">
        <v>175</v>
      </c>
      <c r="ZZ76" s="15" t="s">
        <v>176</v>
      </c>
    </row>
    <row r="77" spans="1:702" x14ac:dyDescent="0.3">
      <c r="A77" s="25"/>
      <c r="B77" s="26" t="s">
        <v>177</v>
      </c>
      <c r="C77" s="11"/>
      <c r="D77" s="11"/>
      <c r="E77" s="11"/>
      <c r="F77" s="11"/>
      <c r="G77" s="12"/>
    </row>
    <row r="78" spans="1:702" x14ac:dyDescent="0.3">
      <c r="A78" s="25"/>
      <c r="B78" s="29" t="s">
        <v>178</v>
      </c>
      <c r="C78" s="11"/>
      <c r="D78" s="11"/>
      <c r="E78" s="11"/>
      <c r="F78" s="11"/>
      <c r="G78" s="12"/>
    </row>
    <row r="79" spans="1:702" x14ac:dyDescent="0.3">
      <c r="A79" s="20" t="s">
        <v>179</v>
      </c>
      <c r="B79" s="21" t="s">
        <v>180</v>
      </c>
      <c r="C79" s="22" t="s">
        <v>181</v>
      </c>
      <c r="D79" s="23">
        <v>19.3</v>
      </c>
      <c r="E79" s="23"/>
      <c r="F79" s="23"/>
      <c r="G79" s="24">
        <f>ROUND(D79*F79,2)</f>
        <v>0</v>
      </c>
      <c r="ZY79" t="s">
        <v>182</v>
      </c>
      <c r="ZZ79" s="15" t="s">
        <v>183</v>
      </c>
    </row>
    <row r="80" spans="1:702" x14ac:dyDescent="0.3">
      <c r="A80" s="25"/>
      <c r="B80" s="26" t="s">
        <v>184</v>
      </c>
      <c r="C80" s="11"/>
      <c r="D80" s="11"/>
      <c r="E80" s="11"/>
      <c r="F80" s="11"/>
      <c r="G80" s="12"/>
    </row>
    <row r="81" spans="1:702" x14ac:dyDescent="0.3">
      <c r="A81" s="25"/>
      <c r="B81" s="29" t="s">
        <v>185</v>
      </c>
      <c r="C81" s="11"/>
      <c r="D81" s="11"/>
      <c r="E81" s="11"/>
      <c r="F81" s="11"/>
      <c r="G81" s="12"/>
    </row>
    <row r="82" spans="1:702" x14ac:dyDescent="0.3">
      <c r="A82" s="20" t="s">
        <v>186</v>
      </c>
      <c r="B82" s="21" t="s">
        <v>187</v>
      </c>
      <c r="C82" s="22" t="s">
        <v>188</v>
      </c>
      <c r="D82" s="23">
        <v>17</v>
      </c>
      <c r="E82" s="23"/>
      <c r="F82" s="23"/>
      <c r="G82" s="24">
        <f>ROUND(D82*F82,2)</f>
        <v>0</v>
      </c>
      <c r="ZY82" t="s">
        <v>189</v>
      </c>
      <c r="ZZ82" s="15" t="s">
        <v>190</v>
      </c>
    </row>
    <row r="83" spans="1:702" x14ac:dyDescent="0.3">
      <c r="A83" s="25"/>
      <c r="B83" s="26" t="s">
        <v>191</v>
      </c>
      <c r="C83" s="11"/>
      <c r="D83" s="11"/>
      <c r="E83" s="11"/>
      <c r="F83" s="11"/>
      <c r="G83" s="12"/>
    </row>
    <row r="84" spans="1:702" x14ac:dyDescent="0.3">
      <c r="A84" s="25"/>
      <c r="B84" s="29" t="s">
        <v>192</v>
      </c>
      <c r="C84" s="11"/>
      <c r="D84" s="11"/>
      <c r="E84" s="11"/>
      <c r="F84" s="11"/>
      <c r="G84" s="12"/>
    </row>
    <row r="85" spans="1:702" x14ac:dyDescent="0.3">
      <c r="A85" s="20" t="s">
        <v>193</v>
      </c>
      <c r="B85" s="21" t="s">
        <v>194</v>
      </c>
      <c r="C85" s="22" t="s">
        <v>195</v>
      </c>
      <c r="D85" s="30">
        <v>2</v>
      </c>
      <c r="E85" s="23"/>
      <c r="F85" s="23"/>
      <c r="G85" s="24">
        <f>ROUND(D85*F85,2)</f>
        <v>0</v>
      </c>
      <c r="ZY85" t="s">
        <v>196</v>
      </c>
      <c r="ZZ85" s="15" t="s">
        <v>197</v>
      </c>
    </row>
    <row r="86" spans="1:702" x14ac:dyDescent="0.3">
      <c r="A86" s="25"/>
      <c r="B86" s="26" t="s">
        <v>198</v>
      </c>
      <c r="C86" s="11"/>
      <c r="D86" s="11"/>
      <c r="E86" s="11"/>
      <c r="F86" s="11"/>
      <c r="G86" s="12"/>
    </row>
    <row r="87" spans="1:702" x14ac:dyDescent="0.3">
      <c r="A87" s="25"/>
      <c r="B87" s="29" t="s">
        <v>199</v>
      </c>
      <c r="C87" s="11"/>
      <c r="D87" s="11"/>
      <c r="E87" s="11"/>
      <c r="F87" s="11"/>
      <c r="G87" s="12"/>
    </row>
    <row r="88" spans="1:702" x14ac:dyDescent="0.3">
      <c r="A88" s="27"/>
      <c r="B88" s="31"/>
      <c r="C88" s="11"/>
      <c r="D88" s="11"/>
      <c r="E88" s="11"/>
      <c r="F88" s="11"/>
      <c r="G88" s="32"/>
    </row>
    <row r="89" spans="1:702" x14ac:dyDescent="0.3">
      <c r="A89" s="33"/>
      <c r="B89" s="34" t="s">
        <v>200</v>
      </c>
      <c r="C89" s="11"/>
      <c r="D89" s="11"/>
      <c r="E89" s="11"/>
      <c r="F89" s="11"/>
      <c r="G89" s="35">
        <f>SUBTOTAL(109,G42:G88)</f>
        <v>0</v>
      </c>
      <c r="H89" s="36"/>
      <c r="ZY89" t="s">
        <v>201</v>
      </c>
    </row>
    <row r="90" spans="1:702" x14ac:dyDescent="0.3">
      <c r="A90" s="37"/>
      <c r="B90" s="6"/>
      <c r="C90" s="11"/>
      <c r="D90" s="11"/>
      <c r="E90" s="11"/>
      <c r="F90" s="11"/>
      <c r="G90" s="8"/>
    </row>
    <row r="91" spans="1:702" ht="15.6" x14ac:dyDescent="0.3">
      <c r="A91" s="9"/>
      <c r="B91" s="10" t="s">
        <v>202</v>
      </c>
      <c r="C91" s="11"/>
      <c r="D91" s="11"/>
      <c r="E91" s="11"/>
      <c r="F91" s="11"/>
      <c r="G91" s="12"/>
    </row>
    <row r="92" spans="1:702" x14ac:dyDescent="0.3">
      <c r="A92" s="13"/>
      <c r="B92" s="14" t="s">
        <v>203</v>
      </c>
      <c r="C92" s="11"/>
      <c r="D92" s="11"/>
      <c r="E92" s="11"/>
      <c r="F92" s="11"/>
      <c r="G92" s="12"/>
      <c r="ZY92" t="s">
        <v>204</v>
      </c>
      <c r="ZZ92" s="15"/>
    </row>
    <row r="93" spans="1:702" ht="27.6" x14ac:dyDescent="0.3">
      <c r="A93" s="16" t="s">
        <v>205</v>
      </c>
      <c r="B93" s="17" t="s">
        <v>206</v>
      </c>
      <c r="C93" s="11"/>
      <c r="D93" s="11"/>
      <c r="E93" s="11"/>
      <c r="F93" s="11"/>
      <c r="G93" s="12"/>
      <c r="ZY93" t="s">
        <v>207</v>
      </c>
      <c r="ZZ93" s="15"/>
    </row>
    <row r="94" spans="1:702" x14ac:dyDescent="0.3">
      <c r="A94" s="18" t="s">
        <v>208</v>
      </c>
      <c r="B94" s="19" t="s">
        <v>209</v>
      </c>
      <c r="C94" s="11"/>
      <c r="D94" s="11"/>
      <c r="E94" s="11"/>
      <c r="F94" s="11"/>
      <c r="G94" s="12"/>
      <c r="ZY94" t="s">
        <v>210</v>
      </c>
      <c r="ZZ94" s="15"/>
    </row>
    <row r="95" spans="1:702" x14ac:dyDescent="0.3">
      <c r="A95" s="20" t="s">
        <v>211</v>
      </c>
      <c r="B95" s="21" t="s">
        <v>212</v>
      </c>
      <c r="C95" s="22" t="s">
        <v>213</v>
      </c>
      <c r="D95" s="23">
        <v>630</v>
      </c>
      <c r="E95" s="23"/>
      <c r="F95" s="23"/>
      <c r="G95" s="24">
        <f>ROUND(D95*F95,2)</f>
        <v>0</v>
      </c>
      <c r="ZY95" t="s">
        <v>214</v>
      </c>
      <c r="ZZ95" s="15" t="s">
        <v>215</v>
      </c>
    </row>
    <row r="96" spans="1:702" x14ac:dyDescent="0.3">
      <c r="A96" s="25"/>
      <c r="B96" s="26" t="s">
        <v>216</v>
      </c>
      <c r="C96" s="11"/>
      <c r="D96" s="11"/>
      <c r="E96" s="11"/>
      <c r="F96" s="11"/>
      <c r="G96" s="12"/>
    </row>
    <row r="97" spans="1:702" x14ac:dyDescent="0.3">
      <c r="A97" s="25"/>
      <c r="B97" s="29" t="s">
        <v>217</v>
      </c>
      <c r="C97" s="11"/>
      <c r="D97" s="11"/>
      <c r="E97" s="11"/>
      <c r="F97" s="11"/>
      <c r="G97" s="12"/>
    </row>
    <row r="98" spans="1:702" x14ac:dyDescent="0.3">
      <c r="A98" s="20" t="s">
        <v>218</v>
      </c>
      <c r="B98" s="21" t="s">
        <v>219</v>
      </c>
      <c r="C98" s="22" t="s">
        <v>220</v>
      </c>
      <c r="D98" s="23">
        <v>47.5</v>
      </c>
      <c r="E98" s="23"/>
      <c r="F98" s="23"/>
      <c r="G98" s="24">
        <f>ROUND(D98*F98,2)</f>
        <v>0</v>
      </c>
      <c r="ZY98" t="s">
        <v>221</v>
      </c>
      <c r="ZZ98" s="15" t="s">
        <v>222</v>
      </c>
    </row>
    <row r="99" spans="1:702" x14ac:dyDescent="0.3">
      <c r="A99" s="25"/>
      <c r="B99" s="26" t="s">
        <v>223</v>
      </c>
      <c r="C99" s="11"/>
      <c r="D99" s="11"/>
      <c r="E99" s="11"/>
      <c r="F99" s="11"/>
      <c r="G99" s="12"/>
    </row>
    <row r="100" spans="1:702" x14ac:dyDescent="0.3">
      <c r="A100" s="25"/>
      <c r="B100" s="29" t="s">
        <v>224</v>
      </c>
      <c r="C100" s="11"/>
      <c r="D100" s="11"/>
      <c r="E100" s="11"/>
      <c r="F100" s="11"/>
      <c r="G100" s="12"/>
    </row>
    <row r="101" spans="1:702" x14ac:dyDescent="0.3">
      <c r="A101" s="20" t="s">
        <v>225</v>
      </c>
      <c r="B101" s="21" t="s">
        <v>226</v>
      </c>
      <c r="C101" s="22" t="s">
        <v>227</v>
      </c>
      <c r="D101" s="23">
        <v>47.5</v>
      </c>
      <c r="E101" s="23"/>
      <c r="F101" s="23"/>
      <c r="G101" s="24">
        <f>ROUND(D101*F101,2)</f>
        <v>0</v>
      </c>
      <c r="ZY101" t="s">
        <v>228</v>
      </c>
      <c r="ZZ101" s="15" t="s">
        <v>229</v>
      </c>
    </row>
    <row r="102" spans="1:702" x14ac:dyDescent="0.3">
      <c r="A102" s="25"/>
      <c r="B102" s="26" t="s">
        <v>230</v>
      </c>
      <c r="C102" s="11"/>
      <c r="D102" s="11"/>
      <c r="E102" s="11"/>
      <c r="F102" s="11"/>
      <c r="G102" s="12"/>
    </row>
    <row r="103" spans="1:702" x14ac:dyDescent="0.3">
      <c r="A103" s="25"/>
      <c r="B103" s="29" t="s">
        <v>231</v>
      </c>
      <c r="C103" s="11"/>
      <c r="D103" s="11"/>
      <c r="E103" s="11"/>
      <c r="F103" s="11"/>
      <c r="G103" s="12"/>
    </row>
    <row r="104" spans="1:702" x14ac:dyDescent="0.3">
      <c r="A104" s="20" t="s">
        <v>232</v>
      </c>
      <c r="B104" s="21" t="s">
        <v>233</v>
      </c>
      <c r="C104" s="22" t="s">
        <v>234</v>
      </c>
      <c r="D104" s="23">
        <v>30</v>
      </c>
      <c r="E104" s="23"/>
      <c r="F104" s="23"/>
      <c r="G104" s="24">
        <f>ROUND(D104*F104,2)</f>
        <v>0</v>
      </c>
      <c r="ZY104" t="s">
        <v>235</v>
      </c>
      <c r="ZZ104" s="15" t="s">
        <v>236</v>
      </c>
    </row>
    <row r="105" spans="1:702" x14ac:dyDescent="0.3">
      <c r="A105" s="25"/>
      <c r="B105" s="26" t="s">
        <v>237</v>
      </c>
      <c r="C105" s="11"/>
      <c r="D105" s="11"/>
      <c r="E105" s="11"/>
      <c r="F105" s="11"/>
      <c r="G105" s="12"/>
    </row>
    <row r="106" spans="1:702" x14ac:dyDescent="0.3">
      <c r="A106" s="25"/>
      <c r="B106" s="29" t="s">
        <v>238</v>
      </c>
      <c r="C106" s="11"/>
      <c r="D106" s="11"/>
      <c r="E106" s="11"/>
      <c r="F106" s="11"/>
      <c r="G106" s="12"/>
    </row>
    <row r="107" spans="1:702" x14ac:dyDescent="0.3">
      <c r="A107" s="20" t="s">
        <v>239</v>
      </c>
      <c r="B107" s="21" t="s">
        <v>240</v>
      </c>
      <c r="C107" s="22" t="s">
        <v>241</v>
      </c>
      <c r="D107" s="23">
        <v>16</v>
      </c>
      <c r="E107" s="23"/>
      <c r="F107" s="23"/>
      <c r="G107" s="24">
        <f>ROUND(D107*F107,2)</f>
        <v>0</v>
      </c>
      <c r="ZY107" t="s">
        <v>242</v>
      </c>
      <c r="ZZ107" s="15" t="s">
        <v>243</v>
      </c>
    </row>
    <row r="108" spans="1:702" x14ac:dyDescent="0.3">
      <c r="A108" s="25"/>
      <c r="B108" s="26" t="s">
        <v>244</v>
      </c>
      <c r="C108" s="11"/>
      <c r="D108" s="11"/>
      <c r="E108" s="11"/>
      <c r="F108" s="11"/>
      <c r="G108" s="12"/>
    </row>
    <row r="109" spans="1:702" x14ac:dyDescent="0.3">
      <c r="A109" s="25"/>
      <c r="B109" s="29" t="s">
        <v>245</v>
      </c>
      <c r="C109" s="11"/>
      <c r="D109" s="11"/>
      <c r="E109" s="11"/>
      <c r="F109" s="11"/>
      <c r="G109" s="12"/>
    </row>
    <row r="110" spans="1:702" x14ac:dyDescent="0.3">
      <c r="A110" s="18" t="s">
        <v>246</v>
      </c>
      <c r="B110" s="19" t="s">
        <v>247</v>
      </c>
      <c r="C110" s="11"/>
      <c r="D110" s="11"/>
      <c r="E110" s="11"/>
      <c r="F110" s="11"/>
      <c r="G110" s="12"/>
      <c r="ZY110" t="s">
        <v>248</v>
      </c>
      <c r="ZZ110" s="15"/>
    </row>
    <row r="111" spans="1:702" x14ac:dyDescent="0.3">
      <c r="A111" s="20" t="s">
        <v>249</v>
      </c>
      <c r="B111" s="21" t="s">
        <v>250</v>
      </c>
      <c r="C111" s="22" t="s">
        <v>251</v>
      </c>
      <c r="D111" s="23">
        <v>47.5</v>
      </c>
      <c r="E111" s="23"/>
      <c r="F111" s="23"/>
      <c r="G111" s="24">
        <f>ROUND(D111*F111,2)</f>
        <v>0</v>
      </c>
      <c r="ZY111" t="s">
        <v>252</v>
      </c>
      <c r="ZZ111" s="15" t="s">
        <v>253</v>
      </c>
    </row>
    <row r="112" spans="1:702" x14ac:dyDescent="0.3">
      <c r="A112" s="25"/>
      <c r="B112" s="26" t="s">
        <v>254</v>
      </c>
      <c r="C112" s="11"/>
      <c r="D112" s="11"/>
      <c r="E112" s="11"/>
      <c r="F112" s="11"/>
      <c r="G112" s="12"/>
    </row>
    <row r="113" spans="1:702" x14ac:dyDescent="0.3">
      <c r="A113" s="25"/>
      <c r="B113" s="29" t="s">
        <v>255</v>
      </c>
      <c r="C113" s="11"/>
      <c r="D113" s="11"/>
      <c r="E113" s="11"/>
      <c r="F113" s="11"/>
      <c r="G113" s="12"/>
    </row>
    <row r="114" spans="1:702" x14ac:dyDescent="0.3">
      <c r="A114" s="20" t="s">
        <v>256</v>
      </c>
      <c r="B114" s="21" t="s">
        <v>257</v>
      </c>
      <c r="C114" s="22" t="s">
        <v>258</v>
      </c>
      <c r="D114" s="23">
        <v>7</v>
      </c>
      <c r="E114" s="23"/>
      <c r="F114" s="23"/>
      <c r="G114" s="24">
        <f>ROUND(D114*F114,2)</f>
        <v>0</v>
      </c>
      <c r="ZY114" t="s">
        <v>259</v>
      </c>
      <c r="ZZ114" s="15" t="s">
        <v>260</v>
      </c>
    </row>
    <row r="115" spans="1:702" x14ac:dyDescent="0.3">
      <c r="A115" s="25"/>
      <c r="B115" s="26" t="s">
        <v>261</v>
      </c>
      <c r="C115" s="11"/>
      <c r="D115" s="11"/>
      <c r="E115" s="11"/>
      <c r="F115" s="11"/>
      <c r="G115" s="12"/>
    </row>
    <row r="116" spans="1:702" x14ac:dyDescent="0.3">
      <c r="A116" s="25"/>
      <c r="B116" s="29" t="s">
        <v>262</v>
      </c>
      <c r="C116" s="11"/>
      <c r="D116" s="11"/>
      <c r="E116" s="11"/>
      <c r="F116" s="11"/>
      <c r="G116" s="12"/>
    </row>
    <row r="117" spans="1:702" x14ac:dyDescent="0.3">
      <c r="A117" s="20" t="s">
        <v>263</v>
      </c>
      <c r="B117" s="21" t="s">
        <v>264</v>
      </c>
      <c r="C117" s="22" t="s">
        <v>265</v>
      </c>
      <c r="D117" s="23">
        <v>16.7</v>
      </c>
      <c r="E117" s="23"/>
      <c r="F117" s="23"/>
      <c r="G117" s="24">
        <f>ROUND(D117*F117,2)</f>
        <v>0</v>
      </c>
      <c r="ZY117" t="s">
        <v>266</v>
      </c>
      <c r="ZZ117" s="15" t="s">
        <v>267</v>
      </c>
    </row>
    <row r="118" spans="1:702" x14ac:dyDescent="0.3">
      <c r="A118" s="25"/>
      <c r="B118" s="26" t="s">
        <v>268</v>
      </c>
      <c r="C118" s="11"/>
      <c r="D118" s="11"/>
      <c r="E118" s="11"/>
      <c r="F118" s="11"/>
      <c r="G118" s="12"/>
    </row>
    <row r="119" spans="1:702" x14ac:dyDescent="0.3">
      <c r="A119" s="25"/>
      <c r="B119" s="29" t="s">
        <v>269</v>
      </c>
      <c r="C119" s="11"/>
      <c r="D119" s="11"/>
      <c r="E119" s="11"/>
      <c r="F119" s="11"/>
      <c r="G119" s="12"/>
    </row>
    <row r="120" spans="1:702" x14ac:dyDescent="0.3">
      <c r="A120" s="20" t="s">
        <v>270</v>
      </c>
      <c r="B120" s="21" t="s">
        <v>271</v>
      </c>
      <c r="C120" s="22" t="s">
        <v>272</v>
      </c>
      <c r="D120" s="30">
        <v>2</v>
      </c>
      <c r="E120" s="23"/>
      <c r="F120" s="23"/>
      <c r="G120" s="24">
        <f>ROUND(D120*F120,2)</f>
        <v>0</v>
      </c>
      <c r="ZY120" t="s">
        <v>273</v>
      </c>
      <c r="ZZ120" s="15" t="s">
        <v>274</v>
      </c>
    </row>
    <row r="121" spans="1:702" x14ac:dyDescent="0.3">
      <c r="A121" s="25"/>
      <c r="B121" s="26" t="s">
        <v>275</v>
      </c>
      <c r="C121" s="11"/>
      <c r="D121" s="11"/>
      <c r="E121" s="11"/>
      <c r="F121" s="11"/>
      <c r="G121" s="12"/>
    </row>
    <row r="122" spans="1:702" x14ac:dyDescent="0.3">
      <c r="A122" s="25"/>
      <c r="B122" s="29" t="s">
        <v>276</v>
      </c>
      <c r="C122" s="11"/>
      <c r="D122" s="11"/>
      <c r="E122" s="11"/>
      <c r="F122" s="11"/>
      <c r="G122" s="12"/>
    </row>
    <row r="123" spans="1:702" x14ac:dyDescent="0.3">
      <c r="A123" s="20" t="s">
        <v>277</v>
      </c>
      <c r="B123" s="21" t="s">
        <v>278</v>
      </c>
      <c r="C123" s="22" t="s">
        <v>279</v>
      </c>
      <c r="D123" s="30">
        <v>2</v>
      </c>
      <c r="E123" s="23"/>
      <c r="F123" s="23"/>
      <c r="G123" s="24">
        <f>ROUND(D123*F123,2)</f>
        <v>0</v>
      </c>
      <c r="ZY123" t="s">
        <v>280</v>
      </c>
      <c r="ZZ123" s="15" t="s">
        <v>281</v>
      </c>
    </row>
    <row r="124" spans="1:702" x14ac:dyDescent="0.3">
      <c r="A124" s="25"/>
      <c r="B124" s="26" t="s">
        <v>282</v>
      </c>
      <c r="C124" s="11"/>
      <c r="D124" s="11"/>
      <c r="E124" s="11"/>
      <c r="F124" s="11"/>
      <c r="G124" s="12"/>
    </row>
    <row r="125" spans="1:702" x14ac:dyDescent="0.3">
      <c r="A125" s="25"/>
      <c r="B125" s="29" t="s">
        <v>283</v>
      </c>
      <c r="C125" s="11"/>
      <c r="D125" s="11"/>
      <c r="E125" s="11"/>
      <c r="F125" s="11"/>
      <c r="G125" s="12"/>
    </row>
    <row r="126" spans="1:702" x14ac:dyDescent="0.3">
      <c r="A126" s="18" t="s">
        <v>284</v>
      </c>
      <c r="B126" s="19" t="s">
        <v>285</v>
      </c>
      <c r="C126" s="11"/>
      <c r="D126" s="11"/>
      <c r="E126" s="11"/>
      <c r="F126" s="11"/>
      <c r="G126" s="12"/>
      <c r="ZY126" t="s">
        <v>286</v>
      </c>
      <c r="ZZ126" s="15"/>
    </row>
    <row r="127" spans="1:702" x14ac:dyDescent="0.3">
      <c r="A127" s="20" t="s">
        <v>287</v>
      </c>
      <c r="B127" s="21" t="s">
        <v>288</v>
      </c>
      <c r="C127" s="22" t="s">
        <v>289</v>
      </c>
      <c r="D127" s="30">
        <v>6</v>
      </c>
      <c r="E127" s="23"/>
      <c r="F127" s="23"/>
      <c r="G127" s="24">
        <f>ROUND(D127*F127,2)</f>
        <v>0</v>
      </c>
      <c r="ZY127" t="s">
        <v>290</v>
      </c>
      <c r="ZZ127" s="15" t="s">
        <v>291</v>
      </c>
    </row>
    <row r="128" spans="1:702" x14ac:dyDescent="0.3">
      <c r="A128" s="25"/>
      <c r="B128" s="26" t="s">
        <v>292</v>
      </c>
      <c r="C128" s="11"/>
      <c r="D128" s="11"/>
      <c r="E128" s="11"/>
      <c r="F128" s="11"/>
      <c r="G128" s="12"/>
    </row>
    <row r="129" spans="1:702" x14ac:dyDescent="0.3">
      <c r="A129" s="27"/>
      <c r="B129" s="28" t="s">
        <v>293</v>
      </c>
      <c r="C129" s="11"/>
      <c r="D129" s="11"/>
      <c r="E129" s="11"/>
      <c r="F129" s="11"/>
      <c r="G129" s="12"/>
    </row>
    <row r="130" spans="1:702" x14ac:dyDescent="0.3">
      <c r="A130" s="13"/>
      <c r="B130" s="14" t="s">
        <v>294</v>
      </c>
      <c r="C130" s="11"/>
      <c r="D130" s="11"/>
      <c r="E130" s="11"/>
      <c r="F130" s="11"/>
      <c r="G130" s="12"/>
      <c r="ZY130" t="s">
        <v>295</v>
      </c>
      <c r="ZZ130" s="15"/>
    </row>
    <row r="131" spans="1:702" ht="27.6" x14ac:dyDescent="0.3">
      <c r="A131" s="16" t="s">
        <v>296</v>
      </c>
      <c r="B131" s="17" t="s">
        <v>297</v>
      </c>
      <c r="C131" s="11"/>
      <c r="D131" s="11"/>
      <c r="E131" s="11"/>
      <c r="F131" s="11"/>
      <c r="G131" s="12"/>
      <c r="ZY131" t="s">
        <v>298</v>
      </c>
      <c r="ZZ131" s="15"/>
    </row>
    <row r="132" spans="1:702" x14ac:dyDescent="0.3">
      <c r="A132" s="20" t="s">
        <v>299</v>
      </c>
      <c r="B132" s="21" t="s">
        <v>300</v>
      </c>
      <c r="C132" s="22" t="s">
        <v>301</v>
      </c>
      <c r="D132" s="23">
        <v>340</v>
      </c>
      <c r="E132" s="23"/>
      <c r="F132" s="23"/>
      <c r="G132" s="24">
        <f>ROUND(D132*F132,2)</f>
        <v>0</v>
      </c>
      <c r="ZY132" t="s">
        <v>302</v>
      </c>
      <c r="ZZ132" s="15" t="s">
        <v>303</v>
      </c>
    </row>
    <row r="133" spans="1:702" x14ac:dyDescent="0.3">
      <c r="A133" s="25"/>
      <c r="B133" s="26" t="s">
        <v>304</v>
      </c>
      <c r="C133" s="11"/>
      <c r="D133" s="11"/>
      <c r="E133" s="11"/>
      <c r="F133" s="11"/>
      <c r="G133" s="12"/>
    </row>
    <row r="134" spans="1:702" ht="20.399999999999999" x14ac:dyDescent="0.3">
      <c r="A134" s="25"/>
      <c r="B134" s="29" t="s">
        <v>305</v>
      </c>
      <c r="C134" s="11"/>
      <c r="D134" s="11"/>
      <c r="E134" s="11"/>
      <c r="F134" s="11"/>
      <c r="G134" s="12"/>
    </row>
    <row r="135" spans="1:702" x14ac:dyDescent="0.3">
      <c r="A135" s="20" t="s">
        <v>306</v>
      </c>
      <c r="B135" s="21" t="s">
        <v>307</v>
      </c>
      <c r="C135" s="22" t="s">
        <v>308</v>
      </c>
      <c r="D135" s="23">
        <v>160</v>
      </c>
      <c r="E135" s="23"/>
      <c r="F135" s="23"/>
      <c r="G135" s="24">
        <f>ROUND(D135*F135,2)</f>
        <v>0</v>
      </c>
      <c r="ZY135" t="s">
        <v>309</v>
      </c>
      <c r="ZZ135" s="15" t="s">
        <v>310</v>
      </c>
    </row>
    <row r="136" spans="1:702" x14ac:dyDescent="0.3">
      <c r="A136" s="25"/>
      <c r="B136" s="26" t="s">
        <v>311</v>
      </c>
      <c r="C136" s="11"/>
      <c r="D136" s="11"/>
      <c r="E136" s="11"/>
      <c r="F136" s="11"/>
      <c r="G136" s="12"/>
    </row>
    <row r="137" spans="1:702" ht="20.399999999999999" x14ac:dyDescent="0.3">
      <c r="A137" s="25"/>
      <c r="B137" s="29" t="s">
        <v>312</v>
      </c>
      <c r="C137" s="11"/>
      <c r="D137" s="11"/>
      <c r="E137" s="11"/>
      <c r="F137" s="11"/>
      <c r="G137" s="12"/>
    </row>
    <row r="138" spans="1:702" x14ac:dyDescent="0.3">
      <c r="A138" s="20" t="s">
        <v>313</v>
      </c>
      <c r="B138" s="21" t="s">
        <v>314</v>
      </c>
      <c r="C138" s="22" t="s">
        <v>315</v>
      </c>
      <c r="D138" s="23">
        <v>30</v>
      </c>
      <c r="E138" s="23"/>
      <c r="F138" s="23"/>
      <c r="G138" s="24">
        <f>ROUND(D138*F138,2)</f>
        <v>0</v>
      </c>
      <c r="ZY138" t="s">
        <v>316</v>
      </c>
      <c r="ZZ138" s="15" t="s">
        <v>317</v>
      </c>
    </row>
    <row r="139" spans="1:702" x14ac:dyDescent="0.3">
      <c r="A139" s="25"/>
      <c r="B139" s="26" t="s">
        <v>318</v>
      </c>
      <c r="C139" s="11"/>
      <c r="D139" s="11"/>
      <c r="E139" s="11"/>
      <c r="F139" s="11"/>
      <c r="G139" s="12"/>
    </row>
    <row r="140" spans="1:702" ht="20.399999999999999" x14ac:dyDescent="0.3">
      <c r="A140" s="25"/>
      <c r="B140" s="29" t="s">
        <v>319</v>
      </c>
      <c r="C140" s="11"/>
      <c r="D140" s="11"/>
      <c r="E140" s="11"/>
      <c r="F140" s="11"/>
      <c r="G140" s="12"/>
    </row>
    <row r="141" spans="1:702" x14ac:dyDescent="0.3">
      <c r="A141" s="20" t="s">
        <v>320</v>
      </c>
      <c r="B141" s="21" t="s">
        <v>321</v>
      </c>
      <c r="C141" s="22" t="s">
        <v>322</v>
      </c>
      <c r="D141" s="23">
        <v>180</v>
      </c>
      <c r="E141" s="23"/>
      <c r="F141" s="23"/>
      <c r="G141" s="24">
        <f>ROUND(D141*F141,2)</f>
        <v>0</v>
      </c>
      <c r="ZY141" t="s">
        <v>323</v>
      </c>
      <c r="ZZ141" s="15" t="s">
        <v>324</v>
      </c>
    </row>
    <row r="142" spans="1:702" x14ac:dyDescent="0.3">
      <c r="A142" s="25"/>
      <c r="B142" s="26" t="s">
        <v>325</v>
      </c>
      <c r="C142" s="11"/>
      <c r="D142" s="11"/>
      <c r="E142" s="11"/>
      <c r="F142" s="11"/>
      <c r="G142" s="12"/>
    </row>
    <row r="143" spans="1:702" ht="20.399999999999999" x14ac:dyDescent="0.3">
      <c r="A143" s="25"/>
      <c r="B143" s="29" t="s">
        <v>326</v>
      </c>
      <c r="C143" s="11"/>
      <c r="D143" s="11"/>
      <c r="E143" s="11"/>
      <c r="F143" s="11"/>
      <c r="G143" s="12"/>
    </row>
    <row r="144" spans="1:702" x14ac:dyDescent="0.3">
      <c r="A144" s="20" t="s">
        <v>327</v>
      </c>
      <c r="B144" s="21" t="s">
        <v>328</v>
      </c>
      <c r="C144" s="22" t="s">
        <v>329</v>
      </c>
      <c r="D144" s="30">
        <v>10</v>
      </c>
      <c r="E144" s="23"/>
      <c r="F144" s="23"/>
      <c r="G144" s="24">
        <f>ROUND(D144*F144,2)</f>
        <v>0</v>
      </c>
      <c r="ZY144" t="s">
        <v>330</v>
      </c>
      <c r="ZZ144" s="15" t="s">
        <v>331</v>
      </c>
    </row>
    <row r="145" spans="1:702" x14ac:dyDescent="0.3">
      <c r="A145" s="25"/>
      <c r="B145" s="26" t="s">
        <v>332</v>
      </c>
      <c r="C145" s="11"/>
      <c r="D145" s="11"/>
      <c r="E145" s="11"/>
      <c r="F145" s="11"/>
      <c r="G145" s="12"/>
    </row>
    <row r="146" spans="1:702" x14ac:dyDescent="0.3">
      <c r="A146" s="25"/>
      <c r="B146" s="29" t="s">
        <v>333</v>
      </c>
      <c r="C146" s="11"/>
      <c r="D146" s="11"/>
      <c r="E146" s="11"/>
      <c r="F146" s="11"/>
      <c r="G146" s="12"/>
    </row>
    <row r="147" spans="1:702" x14ac:dyDescent="0.3">
      <c r="A147" s="27"/>
      <c r="B147" s="31"/>
      <c r="C147" s="11"/>
      <c r="D147" s="11"/>
      <c r="E147" s="11"/>
      <c r="F147" s="11"/>
      <c r="G147" s="32"/>
    </row>
    <row r="148" spans="1:702" x14ac:dyDescent="0.3">
      <c r="A148" s="33"/>
      <c r="B148" s="34" t="s">
        <v>334</v>
      </c>
      <c r="C148" s="11"/>
      <c r="D148" s="11"/>
      <c r="E148" s="11"/>
      <c r="F148" s="11"/>
      <c r="G148" s="35">
        <f>SUBTOTAL(109,G92:G147)</f>
        <v>0</v>
      </c>
      <c r="H148" s="36"/>
      <c r="ZY148" t="s">
        <v>335</v>
      </c>
    </row>
    <row r="149" spans="1:702" x14ac:dyDescent="0.3">
      <c r="A149" s="37"/>
      <c r="B149" s="6"/>
      <c r="C149" s="11"/>
      <c r="D149" s="11"/>
      <c r="E149" s="11"/>
      <c r="F149" s="11"/>
      <c r="G149" s="8"/>
    </row>
    <row r="150" spans="1:702" ht="15.6" x14ac:dyDescent="0.3">
      <c r="A150" s="9"/>
      <c r="B150" s="10" t="s">
        <v>336</v>
      </c>
      <c r="C150" s="11"/>
      <c r="D150" s="11"/>
      <c r="E150" s="11"/>
      <c r="F150" s="11"/>
      <c r="G150" s="12"/>
    </row>
    <row r="151" spans="1:702" x14ac:dyDescent="0.3">
      <c r="A151" s="13"/>
      <c r="B151" s="14" t="s">
        <v>337</v>
      </c>
      <c r="C151" s="11"/>
      <c r="D151" s="11"/>
      <c r="E151" s="11"/>
      <c r="F151" s="11"/>
      <c r="G151" s="12"/>
      <c r="ZY151" t="s">
        <v>338</v>
      </c>
      <c r="ZZ151" s="15"/>
    </row>
    <row r="152" spans="1:702" ht="27.6" x14ac:dyDescent="0.3">
      <c r="A152" s="16" t="s">
        <v>339</v>
      </c>
      <c r="B152" s="17" t="s">
        <v>340</v>
      </c>
      <c r="C152" s="11"/>
      <c r="D152" s="11"/>
      <c r="E152" s="11"/>
      <c r="F152" s="11"/>
      <c r="G152" s="12"/>
      <c r="ZY152" t="s">
        <v>341</v>
      </c>
      <c r="ZZ152" s="15"/>
    </row>
    <row r="153" spans="1:702" x14ac:dyDescent="0.3">
      <c r="A153" s="18" t="s">
        <v>342</v>
      </c>
      <c r="B153" s="19" t="s">
        <v>343</v>
      </c>
      <c r="C153" s="11"/>
      <c r="D153" s="11"/>
      <c r="E153" s="11"/>
      <c r="F153" s="11"/>
      <c r="G153" s="12"/>
      <c r="ZY153" t="s">
        <v>344</v>
      </c>
      <c r="ZZ153" s="15"/>
    </row>
    <row r="154" spans="1:702" x14ac:dyDescent="0.3">
      <c r="A154" s="20" t="s">
        <v>345</v>
      </c>
      <c r="B154" s="21" t="s">
        <v>346</v>
      </c>
      <c r="C154" s="22" t="s">
        <v>347</v>
      </c>
      <c r="D154" s="30">
        <v>5</v>
      </c>
      <c r="E154" s="23"/>
      <c r="F154" s="23"/>
      <c r="G154" s="24">
        <f>ROUND(D154*F154,2)</f>
        <v>0</v>
      </c>
      <c r="ZY154" t="s">
        <v>348</v>
      </c>
      <c r="ZZ154" s="15" t="s">
        <v>349</v>
      </c>
    </row>
    <row r="155" spans="1:702" x14ac:dyDescent="0.3">
      <c r="A155" s="25"/>
      <c r="B155" s="26" t="s">
        <v>350</v>
      </c>
      <c r="C155" s="11"/>
      <c r="D155" s="11"/>
      <c r="E155" s="11"/>
      <c r="F155" s="11"/>
      <c r="G155" s="12"/>
    </row>
    <row r="156" spans="1:702" x14ac:dyDescent="0.3">
      <c r="A156" s="25"/>
      <c r="B156" s="29" t="s">
        <v>351</v>
      </c>
      <c r="C156" s="11"/>
      <c r="D156" s="11"/>
      <c r="E156" s="11"/>
      <c r="F156" s="11"/>
      <c r="G156" s="12"/>
    </row>
    <row r="157" spans="1:702" x14ac:dyDescent="0.3">
      <c r="A157" s="20" t="s">
        <v>352</v>
      </c>
      <c r="B157" s="21" t="s">
        <v>353</v>
      </c>
      <c r="C157" s="22" t="s">
        <v>354</v>
      </c>
      <c r="D157" s="30">
        <v>1</v>
      </c>
      <c r="E157" s="23"/>
      <c r="F157" s="23"/>
      <c r="G157" s="24">
        <f>ROUND(D157*F157,2)</f>
        <v>0</v>
      </c>
      <c r="ZY157" t="s">
        <v>355</v>
      </c>
      <c r="ZZ157" s="15" t="s">
        <v>356</v>
      </c>
    </row>
    <row r="158" spans="1:702" x14ac:dyDescent="0.3">
      <c r="A158" s="25"/>
      <c r="B158" s="26" t="s">
        <v>357</v>
      </c>
      <c r="C158" s="11"/>
      <c r="D158" s="11"/>
      <c r="E158" s="11"/>
      <c r="F158" s="11"/>
      <c r="G158" s="12"/>
    </row>
    <row r="159" spans="1:702" x14ac:dyDescent="0.3">
      <c r="A159" s="25"/>
      <c r="B159" s="29" t="s">
        <v>358</v>
      </c>
      <c r="C159" s="11"/>
      <c r="D159" s="11"/>
      <c r="E159" s="11"/>
      <c r="F159" s="11"/>
      <c r="G159" s="12"/>
    </row>
    <row r="160" spans="1:702" x14ac:dyDescent="0.3">
      <c r="A160" s="20" t="s">
        <v>359</v>
      </c>
      <c r="B160" s="21" t="s">
        <v>360</v>
      </c>
      <c r="C160" s="22" t="s">
        <v>361</v>
      </c>
      <c r="D160" s="30">
        <v>2</v>
      </c>
      <c r="E160" s="23"/>
      <c r="F160" s="23"/>
      <c r="G160" s="24">
        <f>ROUND(D160*F160,2)</f>
        <v>0</v>
      </c>
      <c r="ZY160" t="s">
        <v>362</v>
      </c>
      <c r="ZZ160" s="15" t="s">
        <v>363</v>
      </c>
    </row>
    <row r="161" spans="1:702" x14ac:dyDescent="0.3">
      <c r="A161" s="25"/>
      <c r="B161" s="26" t="s">
        <v>364</v>
      </c>
      <c r="C161" s="11"/>
      <c r="D161" s="11"/>
      <c r="E161" s="11"/>
      <c r="F161" s="11"/>
      <c r="G161" s="12"/>
    </row>
    <row r="162" spans="1:702" x14ac:dyDescent="0.3">
      <c r="A162" s="25"/>
      <c r="B162" s="29" t="s">
        <v>365</v>
      </c>
      <c r="C162" s="11"/>
      <c r="D162" s="11"/>
      <c r="E162" s="11"/>
      <c r="F162" s="11"/>
      <c r="G162" s="12"/>
    </row>
    <row r="163" spans="1:702" x14ac:dyDescent="0.3">
      <c r="A163" s="27"/>
      <c r="B163" s="31"/>
      <c r="C163" s="11"/>
      <c r="D163" s="11"/>
      <c r="E163" s="11"/>
      <c r="F163" s="11"/>
      <c r="G163" s="32"/>
    </row>
    <row r="164" spans="1:702" x14ac:dyDescent="0.3">
      <c r="A164" s="33"/>
      <c r="B164" s="34" t="s">
        <v>366</v>
      </c>
      <c r="C164" s="11"/>
      <c r="D164" s="11"/>
      <c r="E164" s="11"/>
      <c r="F164" s="11"/>
      <c r="G164" s="35">
        <f>SUBTOTAL(109,G151:G163)</f>
        <v>0</v>
      </c>
      <c r="H164" s="36"/>
      <c r="ZY164" t="s">
        <v>367</v>
      </c>
    </row>
    <row r="165" spans="1:702" x14ac:dyDescent="0.3">
      <c r="A165" s="37"/>
      <c r="B165" s="6"/>
      <c r="C165" s="11"/>
      <c r="D165" s="11"/>
      <c r="E165" s="11"/>
      <c r="F165" s="11"/>
      <c r="G165" s="8"/>
    </row>
    <row r="166" spans="1:702" ht="15.6" x14ac:dyDescent="0.3">
      <c r="A166" s="9"/>
      <c r="B166" s="10" t="s">
        <v>368</v>
      </c>
      <c r="C166" s="11"/>
      <c r="D166" s="11"/>
      <c r="E166" s="11"/>
      <c r="F166" s="11"/>
      <c r="G166" s="12"/>
    </row>
    <row r="167" spans="1:702" x14ac:dyDescent="0.3">
      <c r="A167" s="13"/>
      <c r="B167" s="14" t="s">
        <v>369</v>
      </c>
      <c r="C167" s="11"/>
      <c r="D167" s="11"/>
      <c r="E167" s="11"/>
      <c r="F167" s="11"/>
      <c r="G167" s="12"/>
      <c r="ZY167" t="s">
        <v>370</v>
      </c>
      <c r="ZZ167" s="15"/>
    </row>
    <row r="168" spans="1:702" ht="27.6" x14ac:dyDescent="0.3">
      <c r="A168" s="16" t="s">
        <v>371</v>
      </c>
      <c r="B168" s="17" t="s">
        <v>372</v>
      </c>
      <c r="C168" s="11"/>
      <c r="D168" s="11"/>
      <c r="E168" s="11"/>
      <c r="F168" s="11"/>
      <c r="G168" s="12"/>
      <c r="ZY168" t="s">
        <v>373</v>
      </c>
      <c r="ZZ168" s="15"/>
    </row>
    <row r="169" spans="1:702" x14ac:dyDescent="0.3">
      <c r="A169" s="18" t="s">
        <v>374</v>
      </c>
      <c r="B169" s="19" t="s">
        <v>375</v>
      </c>
      <c r="C169" s="11"/>
      <c r="D169" s="11"/>
      <c r="E169" s="11"/>
      <c r="F169" s="11"/>
      <c r="G169" s="12"/>
      <c r="ZY169" t="s">
        <v>376</v>
      </c>
      <c r="ZZ169" s="15"/>
    </row>
    <row r="170" spans="1:702" x14ac:dyDescent="0.3">
      <c r="A170" s="20" t="s">
        <v>377</v>
      </c>
      <c r="B170" s="21" t="s">
        <v>378</v>
      </c>
      <c r="C170" s="22" t="s">
        <v>379</v>
      </c>
      <c r="D170" s="30">
        <v>2</v>
      </c>
      <c r="E170" s="23"/>
      <c r="F170" s="23"/>
      <c r="G170" s="24">
        <f>ROUND(D170*F170,2)</f>
        <v>0</v>
      </c>
      <c r="ZY170" t="s">
        <v>380</v>
      </c>
      <c r="ZZ170" s="15" t="s">
        <v>381</v>
      </c>
    </row>
    <row r="171" spans="1:702" x14ac:dyDescent="0.3">
      <c r="A171" s="25"/>
      <c r="B171" s="26" t="s">
        <v>382</v>
      </c>
      <c r="C171" s="11"/>
      <c r="D171" s="11"/>
      <c r="E171" s="11"/>
      <c r="F171" s="11"/>
      <c r="G171" s="12"/>
    </row>
    <row r="172" spans="1:702" x14ac:dyDescent="0.3">
      <c r="A172" s="25"/>
      <c r="B172" s="29" t="s">
        <v>383</v>
      </c>
      <c r="C172" s="11"/>
      <c r="D172" s="11"/>
      <c r="E172" s="11"/>
      <c r="F172" s="11"/>
      <c r="G172" s="12"/>
    </row>
    <row r="173" spans="1:702" x14ac:dyDescent="0.3">
      <c r="A173" s="18" t="s">
        <v>384</v>
      </c>
      <c r="B173" s="19" t="s">
        <v>385</v>
      </c>
      <c r="C173" s="11"/>
      <c r="D173" s="11"/>
      <c r="E173" s="11"/>
      <c r="F173" s="11"/>
      <c r="G173" s="12"/>
      <c r="ZY173" t="s">
        <v>386</v>
      </c>
      <c r="ZZ173" s="15"/>
    </row>
    <row r="174" spans="1:702" x14ac:dyDescent="0.3">
      <c r="A174" s="20" t="s">
        <v>387</v>
      </c>
      <c r="B174" s="21" t="s">
        <v>388</v>
      </c>
      <c r="C174" s="22" t="s">
        <v>389</v>
      </c>
      <c r="D174" s="30">
        <v>2</v>
      </c>
      <c r="E174" s="23"/>
      <c r="F174" s="23"/>
      <c r="G174" s="24">
        <f>ROUND(D174*F174,2)</f>
        <v>0</v>
      </c>
      <c r="ZY174" t="s">
        <v>390</v>
      </c>
      <c r="ZZ174" s="15" t="s">
        <v>391</v>
      </c>
    </row>
    <row r="175" spans="1:702" x14ac:dyDescent="0.3">
      <c r="A175" s="25"/>
      <c r="B175" s="26" t="s">
        <v>392</v>
      </c>
      <c r="C175" s="11"/>
      <c r="D175" s="11"/>
      <c r="E175" s="11"/>
      <c r="F175" s="11"/>
      <c r="G175" s="12"/>
    </row>
    <row r="176" spans="1:702" ht="20.399999999999999" x14ac:dyDescent="0.3">
      <c r="A176" s="27"/>
      <c r="B176" s="28" t="s">
        <v>393</v>
      </c>
      <c r="C176" s="11"/>
      <c r="D176" s="11"/>
      <c r="E176" s="11"/>
      <c r="F176" s="11"/>
      <c r="G176" s="12"/>
    </row>
    <row r="177" spans="1:702" x14ac:dyDescent="0.3">
      <c r="A177" s="13"/>
      <c r="B177" s="14" t="s">
        <v>394</v>
      </c>
      <c r="C177" s="11"/>
      <c r="D177" s="11"/>
      <c r="E177" s="11"/>
      <c r="F177" s="11"/>
      <c r="G177" s="12"/>
      <c r="ZY177" t="s">
        <v>395</v>
      </c>
      <c r="ZZ177" s="15"/>
    </row>
    <row r="178" spans="1:702" ht="27.6" x14ac:dyDescent="0.3">
      <c r="A178" s="16" t="s">
        <v>396</v>
      </c>
      <c r="B178" s="17" t="s">
        <v>397</v>
      </c>
      <c r="C178" s="11"/>
      <c r="D178" s="11"/>
      <c r="E178" s="11"/>
      <c r="F178" s="11"/>
      <c r="G178" s="12"/>
      <c r="ZY178" t="s">
        <v>398</v>
      </c>
      <c r="ZZ178" s="15"/>
    </row>
    <row r="179" spans="1:702" x14ac:dyDescent="0.3">
      <c r="A179" s="18" t="s">
        <v>399</v>
      </c>
      <c r="B179" s="19" t="s">
        <v>400</v>
      </c>
      <c r="C179" s="11"/>
      <c r="D179" s="11"/>
      <c r="E179" s="11"/>
      <c r="F179" s="11"/>
      <c r="G179" s="12"/>
      <c r="ZY179" t="s">
        <v>401</v>
      </c>
      <c r="ZZ179" s="15"/>
    </row>
    <row r="180" spans="1:702" x14ac:dyDescent="0.3">
      <c r="A180" s="20" t="s">
        <v>402</v>
      </c>
      <c r="B180" s="21" t="s">
        <v>403</v>
      </c>
      <c r="C180" s="22" t="s">
        <v>404</v>
      </c>
      <c r="D180" s="30">
        <v>2</v>
      </c>
      <c r="E180" s="23"/>
      <c r="F180" s="23"/>
      <c r="G180" s="24">
        <f>ROUND(D180*F180,2)</f>
        <v>0</v>
      </c>
      <c r="ZY180" t="s">
        <v>405</v>
      </c>
      <c r="ZZ180" s="15" t="s">
        <v>406</v>
      </c>
    </row>
    <row r="181" spans="1:702" x14ac:dyDescent="0.3">
      <c r="A181" s="25"/>
      <c r="B181" s="26" t="s">
        <v>407</v>
      </c>
      <c r="C181" s="11"/>
      <c r="D181" s="11"/>
      <c r="E181" s="11"/>
      <c r="F181" s="11"/>
      <c r="G181" s="12"/>
    </row>
    <row r="182" spans="1:702" x14ac:dyDescent="0.3">
      <c r="A182" s="27"/>
      <c r="B182" s="28" t="s">
        <v>408</v>
      </c>
      <c r="C182" s="11"/>
      <c r="D182" s="11"/>
      <c r="E182" s="11"/>
      <c r="F182" s="11"/>
      <c r="G182" s="12"/>
    </row>
    <row r="183" spans="1:702" x14ac:dyDescent="0.3">
      <c r="A183" s="13"/>
      <c r="B183" s="14" t="s">
        <v>409</v>
      </c>
      <c r="C183" s="11"/>
      <c r="D183" s="11"/>
      <c r="E183" s="11"/>
      <c r="F183" s="11"/>
      <c r="G183" s="12"/>
      <c r="ZY183" t="s">
        <v>410</v>
      </c>
      <c r="ZZ183" s="15"/>
    </row>
    <row r="184" spans="1:702" ht="27.6" x14ac:dyDescent="0.3">
      <c r="A184" s="16" t="s">
        <v>411</v>
      </c>
      <c r="B184" s="17" t="s">
        <v>412</v>
      </c>
      <c r="C184" s="11"/>
      <c r="D184" s="11"/>
      <c r="E184" s="11"/>
      <c r="F184" s="11"/>
      <c r="G184" s="12"/>
      <c r="ZY184" t="s">
        <v>413</v>
      </c>
      <c r="ZZ184" s="15"/>
    </row>
    <row r="185" spans="1:702" x14ac:dyDescent="0.3">
      <c r="A185" s="18" t="s">
        <v>414</v>
      </c>
      <c r="B185" s="19" t="s">
        <v>415</v>
      </c>
      <c r="C185" s="11"/>
      <c r="D185" s="11"/>
      <c r="E185" s="11"/>
      <c r="F185" s="11"/>
      <c r="G185" s="12"/>
      <c r="ZY185" t="s">
        <v>416</v>
      </c>
      <c r="ZZ185" s="15"/>
    </row>
    <row r="186" spans="1:702" x14ac:dyDescent="0.3">
      <c r="A186" s="20" t="s">
        <v>417</v>
      </c>
      <c r="B186" s="21" t="s">
        <v>418</v>
      </c>
      <c r="C186" s="22" t="s">
        <v>419</v>
      </c>
      <c r="D186" s="30">
        <v>1</v>
      </c>
      <c r="E186" s="23"/>
      <c r="F186" s="23"/>
      <c r="G186" s="24">
        <f>ROUND(D186*F186,2)</f>
        <v>0</v>
      </c>
      <c r="ZY186" t="s">
        <v>420</v>
      </c>
      <c r="ZZ186" s="15" t="s">
        <v>421</v>
      </c>
    </row>
    <row r="187" spans="1:702" x14ac:dyDescent="0.3">
      <c r="A187" s="25"/>
      <c r="B187" s="26" t="s">
        <v>422</v>
      </c>
      <c r="C187" s="11"/>
      <c r="D187" s="11"/>
      <c r="E187" s="11"/>
      <c r="F187" s="11"/>
      <c r="G187" s="12"/>
    </row>
    <row r="188" spans="1:702" x14ac:dyDescent="0.3">
      <c r="A188" s="25"/>
      <c r="B188" s="29" t="s">
        <v>423</v>
      </c>
      <c r="C188" s="11"/>
      <c r="D188" s="11"/>
      <c r="E188" s="11"/>
      <c r="F188" s="11"/>
      <c r="G188" s="12"/>
    </row>
    <row r="189" spans="1:702" x14ac:dyDescent="0.3">
      <c r="A189" s="18" t="s">
        <v>424</v>
      </c>
      <c r="B189" s="19" t="s">
        <v>425</v>
      </c>
      <c r="C189" s="11"/>
      <c r="D189" s="11"/>
      <c r="E189" s="11"/>
      <c r="F189" s="11"/>
      <c r="G189" s="12"/>
      <c r="ZY189" t="s">
        <v>426</v>
      </c>
      <c r="ZZ189" s="15"/>
    </row>
    <row r="190" spans="1:702" x14ac:dyDescent="0.3">
      <c r="A190" s="20" t="s">
        <v>427</v>
      </c>
      <c r="B190" s="21" t="s">
        <v>428</v>
      </c>
      <c r="C190" s="22" t="s">
        <v>429</v>
      </c>
      <c r="D190" s="30">
        <v>3</v>
      </c>
      <c r="E190" s="23"/>
      <c r="F190" s="23"/>
      <c r="G190" s="24">
        <f>ROUND(D190*F190,2)</f>
        <v>0</v>
      </c>
      <c r="ZY190" t="s">
        <v>430</v>
      </c>
      <c r="ZZ190" s="15" t="s">
        <v>431</v>
      </c>
    </row>
    <row r="191" spans="1:702" x14ac:dyDescent="0.3">
      <c r="A191" s="25"/>
      <c r="B191" s="26" t="s">
        <v>432</v>
      </c>
      <c r="C191" s="11"/>
      <c r="D191" s="11"/>
      <c r="E191" s="11"/>
      <c r="F191" s="11"/>
      <c r="G191" s="12"/>
    </row>
    <row r="192" spans="1:702" x14ac:dyDescent="0.3">
      <c r="A192" s="25"/>
      <c r="B192" s="29" t="s">
        <v>433</v>
      </c>
      <c r="C192" s="11"/>
      <c r="D192" s="11"/>
      <c r="E192" s="11"/>
      <c r="F192" s="11"/>
      <c r="G192" s="12"/>
    </row>
    <row r="193" spans="1:701" x14ac:dyDescent="0.3">
      <c r="A193" s="27"/>
      <c r="B193" s="31"/>
      <c r="C193" s="11"/>
      <c r="D193" s="11"/>
      <c r="E193" s="11"/>
      <c r="F193" s="11"/>
      <c r="G193" s="32"/>
    </row>
    <row r="194" spans="1:701" x14ac:dyDescent="0.3">
      <c r="A194" s="33"/>
      <c r="B194" s="34" t="s">
        <v>434</v>
      </c>
      <c r="C194" s="11"/>
      <c r="D194" s="11"/>
      <c r="E194" s="11"/>
      <c r="F194" s="11"/>
      <c r="G194" s="35">
        <f>SUBTOTAL(109,G167:G193)</f>
        <v>0</v>
      </c>
      <c r="H194" s="36"/>
      <c r="ZY194" t="s">
        <v>435</v>
      </c>
    </row>
    <row r="195" spans="1:701" x14ac:dyDescent="0.3">
      <c r="A195" s="40"/>
      <c r="B195" s="41"/>
      <c r="C195" s="11"/>
      <c r="D195" s="11"/>
      <c r="E195" s="11"/>
      <c r="F195" s="11"/>
      <c r="G195" s="8"/>
    </row>
    <row r="196" spans="1:701" x14ac:dyDescent="0.3">
      <c r="A196" s="27"/>
      <c r="B196" s="42"/>
      <c r="C196" s="43"/>
      <c r="D196" s="43"/>
      <c r="E196" s="43"/>
      <c r="F196" s="43"/>
      <c r="G196" s="32"/>
    </row>
    <row r="197" spans="1:701" x14ac:dyDescent="0.3">
      <c r="A197" s="44"/>
      <c r="B197" s="44"/>
      <c r="C197" s="44"/>
      <c r="D197" s="44"/>
      <c r="E197" s="44"/>
      <c r="F197" s="44"/>
      <c r="G197" s="44"/>
    </row>
    <row r="198" spans="1:701" ht="28.8" x14ac:dyDescent="0.3">
      <c r="B198" s="45" t="s">
        <v>436</v>
      </c>
      <c r="G198" s="46">
        <f>SUBTOTAL(109,G4:G196)</f>
        <v>0</v>
      </c>
      <c r="ZY198" t="s">
        <v>437</v>
      </c>
    </row>
    <row r="199" spans="1:701" x14ac:dyDescent="0.3">
      <c r="A199" s="47">
        <v>20</v>
      </c>
      <c r="B199" s="45" t="str">
        <f>CONCATENATE("Montant TVA (",A199,"%)")</f>
        <v>Montant TVA (20%)</v>
      </c>
      <c r="G199" s="46">
        <f>(G198*A199)/100</f>
        <v>0</v>
      </c>
      <c r="ZY199" t="s">
        <v>438</v>
      </c>
    </row>
    <row r="200" spans="1:701" x14ac:dyDescent="0.3">
      <c r="B200" s="45" t="s">
        <v>439</v>
      </c>
      <c r="G200" s="46">
        <f>G198+G199</f>
        <v>0</v>
      </c>
      <c r="ZY200" t="s">
        <v>440</v>
      </c>
    </row>
    <row r="201" spans="1:701" x14ac:dyDescent="0.3">
      <c r="G201" s="46"/>
    </row>
    <row r="202" spans="1:701" x14ac:dyDescent="0.3">
      <c r="G202" s="46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04 REPRISES CHARPENTE BOIS</vt:lpstr>
      <vt:lpstr>'LOT 04 REPRISES CHARPENTE BOIS'!Impression_des_titres</vt:lpstr>
      <vt:lpstr>'LOT 04 REPRISES CHARPENTE BOIS'!Zone_d_impression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2023-11-15T15:08:40Z</dcterms:created>
  <dcterms:modified xsi:type="dcterms:W3CDTF">2023-11-15T15:10:14Z</dcterms:modified>
</cp:coreProperties>
</file>